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" yWindow="77" windowWidth="28663" windowHeight="12754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D9" i="1"/>
  <c r="E9" i="1"/>
  <c r="F9" i="1"/>
  <c r="G9" i="1"/>
  <c r="H9" i="1"/>
  <c r="I9" i="1"/>
  <c r="J9" i="1"/>
  <c r="K9" i="1"/>
  <c r="D10" i="1"/>
  <c r="E10" i="1"/>
  <c r="F10" i="1"/>
  <c r="G10" i="1"/>
  <c r="H10" i="1"/>
  <c r="I10" i="1"/>
  <c r="J10" i="1"/>
  <c r="K10" i="1"/>
  <c r="S8" i="1"/>
  <c r="O10" i="1"/>
  <c r="R8" i="1"/>
  <c r="N10" i="1"/>
  <c r="M8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Q10" i="1"/>
  <c r="P10" i="1"/>
  <c r="L10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Q8" i="1"/>
  <c r="P8" i="1"/>
  <c r="O8" i="1"/>
  <c r="L8" i="1"/>
  <c r="S10" i="1"/>
  <c r="R10" i="1"/>
  <c r="S9" i="1"/>
  <c r="R9" i="1"/>
  <c r="Q9" i="1"/>
  <c r="O9" i="1"/>
  <c r="N9" i="1"/>
  <c r="N8" i="1"/>
  <c r="B3" i="1"/>
  <c r="M10" i="1" l="1"/>
  <c r="M9" i="1"/>
  <c r="L9" i="1"/>
  <c r="P9" i="1"/>
</calcChain>
</file>

<file path=xl/sharedStrings.xml><?xml version="1.0" encoding="utf-8"?>
<sst xmlns="http://schemas.openxmlformats.org/spreadsheetml/2006/main" count="139" uniqueCount="70">
  <si>
    <t>Hospital Site name</t>
  </si>
  <si>
    <t>Ward name</t>
  </si>
  <si>
    <t>Day</t>
  </si>
  <si>
    <t>Night</t>
  </si>
  <si>
    <t>Registered Nurses/Midwives</t>
  </si>
  <si>
    <t>Non-registered Nurses/Midwives (Care Staff)</t>
  </si>
  <si>
    <t>Registered Nursing Associates</t>
  </si>
  <si>
    <t>Non-registered Nursing Associates</t>
  </si>
  <si>
    <t>Total monthly planned staff hours</t>
  </si>
  <si>
    <t>Total monthly actual staff hours</t>
  </si>
  <si>
    <t>UHD Total</t>
  </si>
  <si>
    <t>Poole Hospital Total</t>
  </si>
  <si>
    <t>Bournemouth &amp; Christchurch Hospital Total</t>
  </si>
  <si>
    <t>POOLE HOSPITAL</t>
  </si>
  <si>
    <t xml:space="preserve">A4 Arne    </t>
  </si>
  <si>
    <t>A5 Avonbourne</t>
  </si>
  <si>
    <t>Acute Medical Unit</t>
  </si>
  <si>
    <t>B2 / C2 Trauma</t>
  </si>
  <si>
    <t>B3 Trauma</t>
  </si>
  <si>
    <t>B4 Surgery</t>
  </si>
  <si>
    <t>B5</t>
  </si>
  <si>
    <t>C3</t>
  </si>
  <si>
    <t>C4 Head &amp; Neck</t>
  </si>
  <si>
    <t>Acute Cardiac Unit</t>
  </si>
  <si>
    <t>Child Health</t>
  </si>
  <si>
    <t>Critical Care</t>
  </si>
  <si>
    <t>Durlston</t>
  </si>
  <si>
    <t>E3</t>
  </si>
  <si>
    <t>Forest Holme</t>
  </si>
  <si>
    <t>Kimmeridge</t>
  </si>
  <si>
    <t>Lilliput</t>
  </si>
  <si>
    <t>Lulworth</t>
  </si>
  <si>
    <t>Lytchett</t>
  </si>
  <si>
    <t>Maternity</t>
  </si>
  <si>
    <t>Maternity Labour Ward</t>
  </si>
  <si>
    <t>NICU</t>
  </si>
  <si>
    <t>Portland</t>
  </si>
  <si>
    <t>RACE</t>
  </si>
  <si>
    <t>Sandbanks</t>
  </si>
  <si>
    <t>Stroke Care Unit</t>
  </si>
  <si>
    <t>Surgical Assessment Unit</t>
  </si>
  <si>
    <t>Brownsea</t>
  </si>
  <si>
    <t>ROYAL BOURNEMOUTH HOSPITAL</t>
  </si>
  <si>
    <t>RBAAU</t>
  </si>
  <si>
    <t>RBO</t>
  </si>
  <si>
    <t>RBCCU</t>
  </si>
  <si>
    <t>RDER</t>
  </si>
  <si>
    <t>RBITU</t>
  </si>
  <si>
    <t>CHRISTCHURCH HOSPITAL</t>
  </si>
  <si>
    <t>XMAC</t>
  </si>
  <si>
    <t>RBSU</t>
  </si>
  <si>
    <t>RB18SA</t>
  </si>
  <si>
    <t>RB01</t>
  </si>
  <si>
    <t>RB11</t>
  </si>
  <si>
    <t>RB17</t>
  </si>
  <si>
    <t>RB02</t>
  </si>
  <si>
    <t>RB22</t>
  </si>
  <si>
    <t>RB24</t>
  </si>
  <si>
    <t>RB03</t>
  </si>
  <si>
    <t>RB04</t>
  </si>
  <si>
    <t>RB05</t>
  </si>
  <si>
    <t>RB09</t>
  </si>
  <si>
    <t>RB12SS</t>
  </si>
  <si>
    <t>RB14</t>
  </si>
  <si>
    <t>RBESCU</t>
  </si>
  <si>
    <t>RBMAT</t>
  </si>
  <si>
    <t>RB07L</t>
  </si>
  <si>
    <t>RB07R</t>
  </si>
  <si>
    <t>RB21</t>
  </si>
  <si>
    <t>OPAU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</si>
</sst>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MS Sans Serif"/>
      <family val="2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16" fontId="3" fillId="2" borderId="1" xfId="0" applyNumberFormat="1" applyFont="1" applyFill="1" applyBorder="1" applyAlignment="1">
      <alignment horizontal="center" vertic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16" fontId="3" fillId="2" borderId="6" xfId="0" applyNumberFormat="1" applyFont="1" applyFill="1" applyBorder="1" applyAlignment="1">
      <alignment horizontal="center" vertical="center" wrapText="1"/>
    </xf>
    <xf numFmtId="16" fontId="3" fillId="2" borderId="7" xfId="0" applyNumberFormat="1" applyFont="1" applyFill="1" applyBorder="1" applyAlignment="1">
      <alignment horizontal="center" vertical="center" wrapText="1"/>
    </xf>
    <xf numFmtId="16" fontId="1" fillId="2" borderId="3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right" vertical="center"/>
    </xf>
    <xf numFmtId="0" fontId="6" fillId="3" borderId="5" xfId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right" vertical="center"/>
    </xf>
    <xf numFmtId="0" fontId="7" fillId="3" borderId="5" xfId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left"/>
      <protection locked="0"/>
    </xf>
    <xf numFmtId="0" fontId="9" fillId="0" borderId="8" xfId="0" applyFont="1" applyBorder="1" applyProtection="1">
      <protection locked="0"/>
    </xf>
    <xf numFmtId="164" fontId="10" fillId="4" borderId="8" xfId="0" applyNumberFormat="1" applyFont="1" applyFill="1" applyBorder="1" applyAlignment="1" applyProtection="1">
      <alignment horizontal="center" vertical="center"/>
    </xf>
    <xf numFmtId="0" fontId="10" fillId="4" borderId="9" xfId="1" quotePrefix="1" applyFont="1" applyFill="1" applyBorder="1" applyAlignment="1" applyProtection="1">
      <alignment horizontal="left" vertical="center"/>
      <protection locked="0"/>
    </xf>
    <xf numFmtId="0" fontId="10" fillId="4" borderId="8" xfId="1" quotePrefix="1" applyFont="1" applyFill="1" applyBorder="1" applyAlignment="1" applyProtection="1">
      <alignment horizontal="left" vertical="center"/>
      <protection locked="0"/>
    </xf>
    <xf numFmtId="0" fontId="11" fillId="4" borderId="8" xfId="1" quotePrefix="1" applyFont="1" applyFill="1" applyBorder="1" applyAlignment="1" applyProtection="1">
      <alignment horizontal="left" vertical="center"/>
      <protection locked="0"/>
    </xf>
    <xf numFmtId="164" fontId="10" fillId="4" borderId="0" xfId="0" applyNumberFormat="1" applyFont="1" applyFill="1" applyBorder="1" applyAlignment="1" applyProtection="1">
      <alignment horizontal="center" vertical="center"/>
    </xf>
    <xf numFmtId="16" fontId="3" fillId="2" borderId="9" xfId="0" applyNumberFormat="1" applyFont="1" applyFill="1" applyBorder="1" applyAlignment="1">
      <alignment horizontal="center" vertical="center" wrapText="1"/>
    </xf>
    <xf numFmtId="16" fontId="3" fillId="2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TemplateDownload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cy.Moran/Downloads/UHD%20Nurse%20Staffing%20September%2020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usiness-Intelligence\PIC\3%20-%20Data\Regular%20reports\Monthly%20reports\Safe%20Staffing\2021-22\2022%2003\NStf-Fil%20V41.5%20Ma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 Monthly check drop"/>
      <sheetName val="Unify Report Input"/>
      <sheetName val="OccupiedBeds"/>
      <sheetName val="Ward name check"/>
      <sheetName val="Ward name mapping"/>
      <sheetName val="Output-Submission"/>
      <sheetName val="Output-Intranet"/>
      <sheetName val="Output-CQC"/>
    </sheetNames>
    <sheetDataSet>
      <sheetData sheetId="0"/>
      <sheetData sheetId="1"/>
      <sheetData sheetId="2"/>
      <sheetData sheetId="3"/>
      <sheetData sheetId="4"/>
      <sheetData sheetId="5"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  <cell r="W19">
            <v>0</v>
          </cell>
        </row>
        <row r="20">
          <cell r="V20">
            <v>0</v>
          </cell>
          <cell r="W20">
            <v>0</v>
          </cell>
        </row>
        <row r="21">
          <cell r="V21">
            <v>0</v>
          </cell>
          <cell r="W21">
            <v>0</v>
          </cell>
        </row>
        <row r="22">
          <cell r="V22">
            <v>0</v>
          </cell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0</v>
          </cell>
          <cell r="W24">
            <v>0</v>
          </cell>
        </row>
        <row r="25">
          <cell r="V25">
            <v>0</v>
          </cell>
          <cell r="W25">
            <v>0</v>
          </cell>
        </row>
        <row r="26">
          <cell r="V26">
            <v>0</v>
          </cell>
          <cell r="W26">
            <v>0</v>
          </cell>
        </row>
        <row r="27">
          <cell r="V27">
            <v>0</v>
          </cell>
          <cell r="W27">
            <v>0</v>
          </cell>
        </row>
        <row r="28">
          <cell r="V28">
            <v>0</v>
          </cell>
          <cell r="W28">
            <v>0</v>
          </cell>
        </row>
        <row r="29">
          <cell r="V29">
            <v>0</v>
          </cell>
          <cell r="W29">
            <v>0</v>
          </cell>
        </row>
        <row r="30">
          <cell r="V30">
            <v>0</v>
          </cell>
          <cell r="W30">
            <v>0</v>
          </cell>
        </row>
        <row r="31">
          <cell r="V31">
            <v>0</v>
          </cell>
          <cell r="W31">
            <v>0</v>
          </cell>
        </row>
        <row r="32">
          <cell r="V32">
            <v>0</v>
          </cell>
          <cell r="W32">
            <v>0</v>
          </cell>
        </row>
        <row r="33">
          <cell r="V33">
            <v>0</v>
          </cell>
          <cell r="W33">
            <v>0</v>
          </cell>
        </row>
        <row r="34">
          <cell r="V34">
            <v>0</v>
          </cell>
          <cell r="W34">
            <v>0</v>
          </cell>
        </row>
        <row r="35">
          <cell r="V35">
            <v>0</v>
          </cell>
          <cell r="W35">
            <v>0</v>
          </cell>
        </row>
        <row r="36">
          <cell r="V36">
            <v>0</v>
          </cell>
          <cell r="W36">
            <v>0</v>
          </cell>
        </row>
        <row r="37">
          <cell r="V37">
            <v>0</v>
          </cell>
          <cell r="W37">
            <v>0</v>
          </cell>
        </row>
        <row r="38">
          <cell r="V38">
            <v>0</v>
          </cell>
          <cell r="W38">
            <v>0</v>
          </cell>
        </row>
        <row r="39">
          <cell r="V39">
            <v>0</v>
          </cell>
          <cell r="W39">
            <v>0</v>
          </cell>
        </row>
        <row r="40">
          <cell r="V40">
            <v>0</v>
          </cell>
          <cell r="W40">
            <v>0</v>
          </cell>
        </row>
        <row r="41">
          <cell r="V41">
            <v>0</v>
          </cell>
          <cell r="W41">
            <v>0</v>
          </cell>
        </row>
        <row r="42">
          <cell r="V42">
            <v>0</v>
          </cell>
          <cell r="W42">
            <v>0</v>
          </cell>
        </row>
        <row r="43">
          <cell r="V43">
            <v>0</v>
          </cell>
          <cell r="W43">
            <v>0</v>
          </cell>
        </row>
        <row r="44">
          <cell r="V44">
            <v>0</v>
          </cell>
          <cell r="W44">
            <v>0</v>
          </cell>
        </row>
        <row r="45">
          <cell r="V45">
            <v>0</v>
          </cell>
          <cell r="W45">
            <v>0</v>
          </cell>
        </row>
        <row r="46">
          <cell r="V46">
            <v>0</v>
          </cell>
          <cell r="W46">
            <v>0</v>
          </cell>
        </row>
        <row r="47">
          <cell r="V47">
            <v>0</v>
          </cell>
          <cell r="W47">
            <v>0</v>
          </cell>
        </row>
        <row r="48">
          <cell r="V48">
            <v>0</v>
          </cell>
          <cell r="W48">
            <v>0</v>
          </cell>
        </row>
        <row r="49">
          <cell r="V49">
            <v>0</v>
          </cell>
          <cell r="W49">
            <v>0</v>
          </cell>
        </row>
        <row r="50">
          <cell r="V50">
            <v>0</v>
          </cell>
          <cell r="W50">
            <v>0</v>
          </cell>
        </row>
        <row r="51">
          <cell r="V51">
            <v>0</v>
          </cell>
          <cell r="W51">
            <v>0</v>
          </cell>
        </row>
        <row r="52">
          <cell r="V52">
            <v>0</v>
          </cell>
          <cell r="W52">
            <v>0</v>
          </cell>
        </row>
        <row r="53">
          <cell r="V53">
            <v>0</v>
          </cell>
          <cell r="W53">
            <v>0</v>
          </cell>
        </row>
        <row r="54">
          <cell r="V54">
            <v>0</v>
          </cell>
          <cell r="W54">
            <v>0</v>
          </cell>
        </row>
        <row r="55">
          <cell r="V55">
            <v>0</v>
          </cell>
          <cell r="W55">
            <v>0</v>
          </cell>
        </row>
        <row r="56">
          <cell r="V56">
            <v>0</v>
          </cell>
          <cell r="W56">
            <v>0</v>
          </cell>
        </row>
        <row r="57">
          <cell r="V57">
            <v>0</v>
          </cell>
          <cell r="W57">
            <v>0</v>
          </cell>
        </row>
        <row r="58">
          <cell r="V58">
            <v>0</v>
          </cell>
          <cell r="W58">
            <v>0</v>
          </cell>
        </row>
        <row r="59">
          <cell r="V59">
            <v>0</v>
          </cell>
          <cell r="W59">
            <v>0</v>
          </cell>
        </row>
        <row r="60">
          <cell r="V60">
            <v>0</v>
          </cell>
          <cell r="W60">
            <v>0</v>
          </cell>
        </row>
        <row r="61">
          <cell r="V61">
            <v>0</v>
          </cell>
          <cell r="W61">
            <v>0</v>
          </cell>
        </row>
        <row r="62">
          <cell r="V62">
            <v>0</v>
          </cell>
          <cell r="W62">
            <v>0</v>
          </cell>
        </row>
        <row r="63">
          <cell r="V63">
            <v>0</v>
          </cell>
          <cell r="W63">
            <v>0</v>
          </cell>
        </row>
        <row r="64">
          <cell r="V64">
            <v>0</v>
          </cell>
          <cell r="W64">
            <v>0</v>
          </cell>
        </row>
        <row r="65">
          <cell r="V65">
            <v>0</v>
          </cell>
          <cell r="W65">
            <v>0</v>
          </cell>
        </row>
        <row r="66">
          <cell r="V66">
            <v>0</v>
          </cell>
          <cell r="W66">
            <v>0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Data"/>
      <sheetName val="Ward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64"/>
  <sheetViews>
    <sheetView tabSelected="1" workbookViewId="0">
      <selection activeCell="B5" sqref="B5:S7"/>
    </sheetView>
  </sheetViews>
  <sheetFormatPr defaultRowHeight="14.6" x14ac:dyDescent="0.4"/>
  <cols>
    <col min="1" max="1" width="5.84375" customWidth="1"/>
    <col min="2" max="2" width="28" customWidth="1"/>
    <col min="3" max="3" width="21.84375" customWidth="1"/>
  </cols>
  <sheetData>
    <row r="3" spans="2:19" ht="18.45" x14ac:dyDescent="0.5">
      <c r="B3" s="1" t="str">
        <f>"Safe Staffing (Rota Fill Rates and CHPPD) "&amp;"  "&amp;'[1]Output-Submission'!D5</f>
        <v xml:space="preserve">Safe Staffing (Rota Fill Rates and CHPPD)   </v>
      </c>
    </row>
    <row r="5" spans="2:19" ht="14.6" customHeight="1" x14ac:dyDescent="0.4">
      <c r="B5" s="2" t="s">
        <v>0</v>
      </c>
      <c r="C5" s="3" t="s">
        <v>1</v>
      </c>
      <c r="D5" s="4" t="s">
        <v>2</v>
      </c>
      <c r="E5" s="5"/>
      <c r="F5" s="5"/>
      <c r="G5" s="5"/>
      <c r="H5" s="5"/>
      <c r="I5" s="5"/>
      <c r="J5" s="5"/>
      <c r="K5" s="6"/>
      <c r="L5" s="4" t="s">
        <v>3</v>
      </c>
      <c r="M5" s="5"/>
      <c r="N5" s="5"/>
      <c r="O5" s="5"/>
      <c r="P5" s="5"/>
      <c r="Q5" s="5"/>
      <c r="R5" s="5"/>
      <c r="S5" s="6"/>
    </row>
    <row r="6" spans="2:19" ht="63.9" customHeight="1" x14ac:dyDescent="0.4">
      <c r="B6" s="7"/>
      <c r="C6" s="8"/>
      <c r="D6" s="9" t="s">
        <v>4</v>
      </c>
      <c r="E6" s="10"/>
      <c r="F6" s="9" t="s">
        <v>5</v>
      </c>
      <c r="G6" s="10"/>
      <c r="H6" s="9" t="s">
        <v>6</v>
      </c>
      <c r="I6" s="10"/>
      <c r="J6" s="9" t="s">
        <v>7</v>
      </c>
      <c r="K6" s="10"/>
      <c r="L6" s="9" t="s">
        <v>4</v>
      </c>
      <c r="M6" s="10"/>
      <c r="N6" s="9" t="s">
        <v>5</v>
      </c>
      <c r="O6" s="10"/>
      <c r="P6" s="9" t="s">
        <v>6</v>
      </c>
      <c r="Q6" s="10"/>
      <c r="R6" s="9" t="s">
        <v>7</v>
      </c>
      <c r="S6" s="10"/>
    </row>
    <row r="7" spans="2:19" ht="51.45" x14ac:dyDescent="0.4">
      <c r="B7" s="26"/>
      <c r="C7" s="25"/>
      <c r="D7" s="11" t="s">
        <v>8</v>
      </c>
      <c r="E7" s="11" t="s">
        <v>9</v>
      </c>
      <c r="F7" s="11" t="s">
        <v>8</v>
      </c>
      <c r="G7" s="11" t="s">
        <v>9</v>
      </c>
      <c r="H7" s="11" t="s">
        <v>8</v>
      </c>
      <c r="I7" s="11" t="s">
        <v>9</v>
      </c>
      <c r="J7" s="11" t="s">
        <v>8</v>
      </c>
      <c r="K7" s="11" t="s">
        <v>9</v>
      </c>
      <c r="L7" s="11" t="s">
        <v>8</v>
      </c>
      <c r="M7" s="11" t="s">
        <v>9</v>
      </c>
      <c r="N7" s="11" t="s">
        <v>8</v>
      </c>
      <c r="O7" s="11" t="s">
        <v>9</v>
      </c>
      <c r="P7" s="11" t="s">
        <v>8</v>
      </c>
      <c r="Q7" s="11" t="s">
        <v>9</v>
      </c>
      <c r="R7" s="11" t="s">
        <v>8</v>
      </c>
      <c r="S7" s="11" t="s">
        <v>9</v>
      </c>
    </row>
    <row r="8" spans="2:19" ht="15.9" x14ac:dyDescent="0.4">
      <c r="B8" s="12" t="s">
        <v>10</v>
      </c>
      <c r="C8" s="13"/>
      <c r="D8" s="14">
        <f>SUM(D11:D64)</f>
        <v>87752.283333333296</v>
      </c>
      <c r="E8" s="14">
        <f t="shared" ref="E8:S8" si="0">SUM(E11:E64)</f>
        <v>82591.05</v>
      </c>
      <c r="F8" s="14">
        <f t="shared" si="0"/>
        <v>60439.199999999997</v>
      </c>
      <c r="G8" s="14">
        <f t="shared" si="0"/>
        <v>43373.933333333342</v>
      </c>
      <c r="H8" s="14">
        <f t="shared" si="0"/>
        <v>0</v>
      </c>
      <c r="I8" s="14">
        <f t="shared" si="0"/>
        <v>336.5</v>
      </c>
      <c r="J8" s="14">
        <f t="shared" si="0"/>
        <v>0</v>
      </c>
      <c r="K8" s="14">
        <f t="shared" si="0"/>
        <v>0</v>
      </c>
      <c r="L8" s="14">
        <f t="shared" si="0"/>
        <v>61865.25</v>
      </c>
      <c r="M8" s="14">
        <f t="shared" si="0"/>
        <v>61953.250000000007</v>
      </c>
      <c r="N8" s="14">
        <f t="shared" si="0"/>
        <v>36737</v>
      </c>
      <c r="O8" s="14">
        <f t="shared" si="0"/>
        <v>30916.333333333332</v>
      </c>
      <c r="P8" s="14">
        <f t="shared" si="0"/>
        <v>0</v>
      </c>
      <c r="Q8" s="14">
        <f t="shared" si="0"/>
        <v>128</v>
      </c>
      <c r="R8" s="14">
        <f t="shared" si="0"/>
        <v>0</v>
      </c>
      <c r="S8" s="14">
        <f t="shared" si="0"/>
        <v>0</v>
      </c>
    </row>
    <row r="9" spans="2:19" x14ac:dyDescent="0.4">
      <c r="B9" s="15" t="s">
        <v>11</v>
      </c>
      <c r="C9" s="16"/>
      <c r="D9" s="17">
        <f>SUM(D11:D38)</f>
        <v>42997.116666666661</v>
      </c>
      <c r="E9" s="17">
        <f t="shared" ref="E9:S9" si="1">SUM(E11:E38)</f>
        <v>42445.450000000004</v>
      </c>
      <c r="F9" s="17">
        <f t="shared" si="1"/>
        <v>30884.599999999995</v>
      </c>
      <c r="G9" s="17">
        <f t="shared" si="1"/>
        <v>21595.916666666668</v>
      </c>
      <c r="H9" s="17">
        <f t="shared" si="1"/>
        <v>0</v>
      </c>
      <c r="I9" s="17">
        <f t="shared" si="1"/>
        <v>336.5</v>
      </c>
      <c r="J9" s="17">
        <f t="shared" si="1"/>
        <v>0</v>
      </c>
      <c r="K9" s="17">
        <f t="shared" si="1"/>
        <v>0</v>
      </c>
      <c r="L9" s="17">
        <f t="shared" si="1"/>
        <v>32576.25</v>
      </c>
      <c r="M9" s="17">
        <f t="shared" si="1"/>
        <v>33936.416666666672</v>
      </c>
      <c r="N9" s="17">
        <f t="shared" si="1"/>
        <v>19292</v>
      </c>
      <c r="O9" s="17">
        <f t="shared" si="1"/>
        <v>16230.75</v>
      </c>
      <c r="P9" s="17">
        <f t="shared" si="1"/>
        <v>0</v>
      </c>
      <c r="Q9" s="17">
        <f t="shared" si="1"/>
        <v>128</v>
      </c>
      <c r="R9" s="17">
        <f t="shared" si="1"/>
        <v>0</v>
      </c>
      <c r="S9" s="17">
        <f t="shared" si="1"/>
        <v>0</v>
      </c>
    </row>
    <row r="10" spans="2:19" x14ac:dyDescent="0.4">
      <c r="B10" s="15" t="s">
        <v>12</v>
      </c>
      <c r="C10" s="16"/>
      <c r="D10" s="17">
        <f>SUM(D39:D64)</f>
        <v>44755.16666666665</v>
      </c>
      <c r="E10" s="17">
        <f t="shared" ref="E10:S10" si="2">SUM(E39:E64)</f>
        <v>40145.599999999999</v>
      </c>
      <c r="F10" s="17">
        <f t="shared" si="2"/>
        <v>29554.600000000006</v>
      </c>
      <c r="G10" s="17">
        <f t="shared" si="2"/>
        <v>21778.016666666666</v>
      </c>
      <c r="H10" s="17">
        <f t="shared" si="2"/>
        <v>0</v>
      </c>
      <c r="I10" s="17">
        <f t="shared" si="2"/>
        <v>0</v>
      </c>
      <c r="J10" s="17">
        <f t="shared" si="2"/>
        <v>0</v>
      </c>
      <c r="K10" s="17">
        <f t="shared" si="2"/>
        <v>0</v>
      </c>
      <c r="L10" s="17">
        <f t="shared" si="2"/>
        <v>29289</v>
      </c>
      <c r="M10" s="17">
        <f t="shared" si="2"/>
        <v>28016.833333333332</v>
      </c>
      <c r="N10" s="17">
        <f t="shared" si="2"/>
        <v>17445</v>
      </c>
      <c r="O10" s="17">
        <f t="shared" si="2"/>
        <v>14685.583333333332</v>
      </c>
      <c r="P10" s="17">
        <f t="shared" si="2"/>
        <v>0</v>
      </c>
      <c r="Q10" s="17">
        <f t="shared" si="2"/>
        <v>0</v>
      </c>
      <c r="R10" s="17">
        <f t="shared" si="2"/>
        <v>0</v>
      </c>
      <c r="S10" s="17">
        <f t="shared" si="2"/>
        <v>0</v>
      </c>
    </row>
    <row r="11" spans="2:19" x14ac:dyDescent="0.4">
      <c r="B11" s="18" t="s">
        <v>13</v>
      </c>
      <c r="C11" s="19" t="s">
        <v>14</v>
      </c>
      <c r="D11" s="20">
        <v>2256.3333333333335</v>
      </c>
      <c r="E11" s="20">
        <v>2092.6666666666665</v>
      </c>
      <c r="F11" s="20">
        <v>1759.5</v>
      </c>
      <c r="G11" s="20">
        <v>1065.5</v>
      </c>
      <c r="H11" s="20">
        <v>0</v>
      </c>
      <c r="I11" s="20">
        <v>17.5</v>
      </c>
      <c r="J11" s="20">
        <v>0</v>
      </c>
      <c r="K11" s="20">
        <v>0</v>
      </c>
      <c r="L11" s="20">
        <v>1380</v>
      </c>
      <c r="M11" s="20">
        <v>1726</v>
      </c>
      <c r="N11" s="20">
        <v>1380</v>
      </c>
      <c r="O11" s="20">
        <v>874</v>
      </c>
      <c r="P11" s="20">
        <v>0</v>
      </c>
      <c r="Q11" s="20">
        <v>11.5</v>
      </c>
      <c r="R11" s="20">
        <f>'[1]Output-Submission'!V14</f>
        <v>0</v>
      </c>
      <c r="S11" s="20">
        <f>'[1]Output-Submission'!W14</f>
        <v>0</v>
      </c>
    </row>
    <row r="12" spans="2:19" x14ac:dyDescent="0.4">
      <c r="B12" s="18" t="s">
        <v>13</v>
      </c>
      <c r="C12" s="19" t="s">
        <v>15</v>
      </c>
      <c r="D12" s="20">
        <v>1189.5</v>
      </c>
      <c r="E12" s="20">
        <v>2041.2833333333333</v>
      </c>
      <c r="F12" s="20">
        <v>1041</v>
      </c>
      <c r="G12" s="20">
        <v>1029</v>
      </c>
      <c r="H12" s="20">
        <v>0</v>
      </c>
      <c r="I12" s="20">
        <v>0</v>
      </c>
      <c r="J12" s="20">
        <v>0</v>
      </c>
      <c r="K12" s="20">
        <v>0</v>
      </c>
      <c r="L12" s="20">
        <v>1035</v>
      </c>
      <c r="M12" s="20">
        <v>1494</v>
      </c>
      <c r="N12" s="20">
        <v>667</v>
      </c>
      <c r="O12" s="20">
        <v>954.5</v>
      </c>
      <c r="P12" s="20">
        <v>0</v>
      </c>
      <c r="Q12" s="20">
        <v>0</v>
      </c>
      <c r="R12" s="20">
        <f>'[1]Output-Submission'!V15</f>
        <v>0</v>
      </c>
      <c r="S12" s="20">
        <f>'[1]Output-Submission'!W15</f>
        <v>0</v>
      </c>
    </row>
    <row r="13" spans="2:19" x14ac:dyDescent="0.4">
      <c r="B13" s="18" t="s">
        <v>13</v>
      </c>
      <c r="C13" s="19" t="s">
        <v>16</v>
      </c>
      <c r="D13" s="20">
        <v>2342</v>
      </c>
      <c r="E13" s="20">
        <v>2510.75</v>
      </c>
      <c r="F13" s="20">
        <v>1863.5</v>
      </c>
      <c r="G13" s="20">
        <v>1070.25</v>
      </c>
      <c r="H13" s="20">
        <v>0</v>
      </c>
      <c r="I13" s="20">
        <v>0</v>
      </c>
      <c r="J13" s="20">
        <v>0</v>
      </c>
      <c r="K13" s="20">
        <v>0</v>
      </c>
      <c r="L13" s="20">
        <v>1650.5</v>
      </c>
      <c r="M13" s="20">
        <v>1979.5</v>
      </c>
      <c r="N13" s="20">
        <v>649</v>
      </c>
      <c r="O13" s="20">
        <v>513.5</v>
      </c>
      <c r="P13" s="20">
        <v>0</v>
      </c>
      <c r="Q13" s="20">
        <v>0</v>
      </c>
      <c r="R13" s="20">
        <f>'[1]Output-Submission'!V16</f>
        <v>0</v>
      </c>
      <c r="S13" s="20">
        <f>'[1]Output-Submission'!W16</f>
        <v>0</v>
      </c>
    </row>
    <row r="14" spans="2:19" x14ac:dyDescent="0.4">
      <c r="B14" s="21" t="s">
        <v>13</v>
      </c>
      <c r="C14" s="19" t="s">
        <v>17</v>
      </c>
      <c r="D14" s="20">
        <v>1761.5</v>
      </c>
      <c r="E14" s="20">
        <v>1282.25</v>
      </c>
      <c r="F14" s="20">
        <v>1055.75</v>
      </c>
      <c r="G14" s="20">
        <v>661</v>
      </c>
      <c r="H14" s="20">
        <v>0</v>
      </c>
      <c r="I14" s="20">
        <v>0</v>
      </c>
      <c r="J14" s="20">
        <v>0</v>
      </c>
      <c r="K14" s="20">
        <v>0</v>
      </c>
      <c r="L14" s="20">
        <v>1380</v>
      </c>
      <c r="M14" s="20">
        <v>1345.5</v>
      </c>
      <c r="N14" s="20">
        <v>690</v>
      </c>
      <c r="O14" s="20">
        <v>598</v>
      </c>
      <c r="P14" s="20">
        <v>0</v>
      </c>
      <c r="Q14" s="20">
        <v>0</v>
      </c>
      <c r="R14" s="20">
        <f>'[1]Output-Submission'!V17</f>
        <v>0</v>
      </c>
      <c r="S14" s="20">
        <f>'[1]Output-Submission'!W17</f>
        <v>0</v>
      </c>
    </row>
    <row r="15" spans="2:19" x14ac:dyDescent="0.4">
      <c r="B15" s="22" t="s">
        <v>13</v>
      </c>
      <c r="C15" s="19" t="s">
        <v>18</v>
      </c>
      <c r="D15" s="20">
        <v>1386</v>
      </c>
      <c r="E15" s="20">
        <v>1533</v>
      </c>
      <c r="F15" s="20">
        <v>1400</v>
      </c>
      <c r="G15" s="20">
        <v>1042.5</v>
      </c>
      <c r="H15" s="20">
        <v>0</v>
      </c>
      <c r="I15" s="20">
        <v>34.5</v>
      </c>
      <c r="J15" s="20">
        <v>0</v>
      </c>
      <c r="K15" s="20">
        <v>0</v>
      </c>
      <c r="L15" s="20">
        <v>1035</v>
      </c>
      <c r="M15" s="20">
        <v>1472</v>
      </c>
      <c r="N15" s="20">
        <v>690</v>
      </c>
      <c r="O15" s="20">
        <v>609.5</v>
      </c>
      <c r="P15" s="20">
        <v>0</v>
      </c>
      <c r="Q15" s="20">
        <v>23</v>
      </c>
      <c r="R15" s="20">
        <f>'[1]Output-Submission'!V18</f>
        <v>0</v>
      </c>
      <c r="S15" s="20">
        <f>'[1]Output-Submission'!W18</f>
        <v>0</v>
      </c>
    </row>
    <row r="16" spans="2:19" x14ac:dyDescent="0.4">
      <c r="B16" s="22" t="s">
        <v>13</v>
      </c>
      <c r="C16" s="19" t="s">
        <v>19</v>
      </c>
      <c r="D16" s="20">
        <v>1390</v>
      </c>
      <c r="E16" s="20">
        <v>1399.25</v>
      </c>
      <c r="F16" s="20">
        <v>1919.5</v>
      </c>
      <c r="G16" s="20">
        <v>988.75</v>
      </c>
      <c r="H16" s="20">
        <v>0</v>
      </c>
      <c r="I16" s="20">
        <v>0</v>
      </c>
      <c r="J16" s="20">
        <v>0</v>
      </c>
      <c r="K16" s="20">
        <v>0</v>
      </c>
      <c r="L16" s="20">
        <v>1035</v>
      </c>
      <c r="M16" s="20">
        <v>1006.75</v>
      </c>
      <c r="N16" s="20">
        <v>1035</v>
      </c>
      <c r="O16" s="20">
        <v>724.5</v>
      </c>
      <c r="P16" s="20">
        <v>0</v>
      </c>
      <c r="Q16" s="20">
        <v>0</v>
      </c>
      <c r="R16" s="20">
        <f>'[1]Output-Submission'!V19</f>
        <v>0</v>
      </c>
      <c r="S16" s="20">
        <f>'[1]Output-Submission'!W19</f>
        <v>0</v>
      </c>
    </row>
    <row r="17" spans="2:19" x14ac:dyDescent="0.4">
      <c r="B17" s="23" t="s">
        <v>13</v>
      </c>
      <c r="C17" s="19" t="s">
        <v>20</v>
      </c>
      <c r="D17" s="20">
        <v>708</v>
      </c>
      <c r="E17" s="20">
        <v>688</v>
      </c>
      <c r="F17" s="20">
        <v>360</v>
      </c>
      <c r="G17" s="20">
        <v>5.5</v>
      </c>
      <c r="H17" s="20">
        <v>0</v>
      </c>
      <c r="I17" s="20">
        <v>0</v>
      </c>
      <c r="J17" s="20">
        <v>0</v>
      </c>
      <c r="K17" s="20">
        <v>0</v>
      </c>
      <c r="L17" s="20">
        <v>690</v>
      </c>
      <c r="M17" s="20">
        <v>678.5</v>
      </c>
      <c r="N17" s="20">
        <v>345</v>
      </c>
      <c r="O17" s="20">
        <v>23</v>
      </c>
      <c r="P17" s="20">
        <v>0</v>
      </c>
      <c r="Q17" s="20">
        <v>0</v>
      </c>
      <c r="R17" s="20">
        <f>'[1]Output-Submission'!V20</f>
        <v>0</v>
      </c>
      <c r="S17" s="20">
        <f>'[1]Output-Submission'!W20</f>
        <v>0</v>
      </c>
    </row>
    <row r="18" spans="2:19" x14ac:dyDescent="0.4">
      <c r="B18" s="23" t="s">
        <v>13</v>
      </c>
      <c r="C18" s="19" t="s">
        <v>21</v>
      </c>
      <c r="D18" s="20">
        <v>1206</v>
      </c>
      <c r="E18" s="20">
        <v>1171.75</v>
      </c>
      <c r="F18" s="20">
        <v>1404.5</v>
      </c>
      <c r="G18" s="20">
        <v>869.5</v>
      </c>
      <c r="H18" s="20">
        <v>0</v>
      </c>
      <c r="I18" s="20">
        <v>0</v>
      </c>
      <c r="J18" s="20">
        <v>0</v>
      </c>
      <c r="K18" s="20">
        <v>0</v>
      </c>
      <c r="L18" s="20">
        <v>690</v>
      </c>
      <c r="M18" s="20">
        <v>1023.5</v>
      </c>
      <c r="N18" s="20">
        <v>1035</v>
      </c>
      <c r="O18" s="20">
        <v>701.5</v>
      </c>
      <c r="P18" s="20">
        <v>0</v>
      </c>
      <c r="Q18" s="20">
        <v>0</v>
      </c>
      <c r="R18" s="20">
        <f>'[1]Output-Submission'!V21</f>
        <v>0</v>
      </c>
      <c r="S18" s="20">
        <f>'[1]Output-Submission'!W21</f>
        <v>0</v>
      </c>
    </row>
    <row r="19" spans="2:19" x14ac:dyDescent="0.4">
      <c r="B19" s="23" t="s">
        <v>13</v>
      </c>
      <c r="C19" s="19" t="s">
        <v>22</v>
      </c>
      <c r="D19" s="20">
        <v>1199.75</v>
      </c>
      <c r="E19" s="20">
        <v>1122</v>
      </c>
      <c r="F19" s="20">
        <v>701.75</v>
      </c>
      <c r="G19" s="20">
        <v>563.75</v>
      </c>
      <c r="H19" s="20">
        <v>0</v>
      </c>
      <c r="I19" s="20">
        <v>80</v>
      </c>
      <c r="J19" s="20">
        <v>0</v>
      </c>
      <c r="K19" s="20">
        <v>0</v>
      </c>
      <c r="L19" s="20">
        <v>1035</v>
      </c>
      <c r="M19" s="20">
        <v>1013</v>
      </c>
      <c r="N19" s="20">
        <v>345</v>
      </c>
      <c r="O19" s="20">
        <v>345</v>
      </c>
      <c r="P19" s="20">
        <v>0</v>
      </c>
      <c r="Q19" s="20">
        <v>0</v>
      </c>
      <c r="R19" s="20">
        <f>'[1]Output-Submission'!V22</f>
        <v>0</v>
      </c>
      <c r="S19" s="20">
        <f>'[1]Output-Submission'!W22</f>
        <v>0</v>
      </c>
    </row>
    <row r="20" spans="2:19" x14ac:dyDescent="0.4">
      <c r="B20" s="23" t="s">
        <v>13</v>
      </c>
      <c r="C20" s="19" t="s">
        <v>23</v>
      </c>
      <c r="D20" s="20">
        <v>955.75</v>
      </c>
      <c r="E20" s="20">
        <v>1127.5</v>
      </c>
      <c r="F20" s="20">
        <v>378</v>
      </c>
      <c r="G20" s="20">
        <v>157</v>
      </c>
      <c r="H20" s="20">
        <v>0</v>
      </c>
      <c r="I20" s="20">
        <v>0</v>
      </c>
      <c r="J20" s="20">
        <v>0</v>
      </c>
      <c r="K20" s="20">
        <v>0</v>
      </c>
      <c r="L20" s="20">
        <v>690</v>
      </c>
      <c r="M20" s="20">
        <v>701.5</v>
      </c>
      <c r="N20" s="20">
        <v>0</v>
      </c>
      <c r="O20" s="20">
        <v>218.5</v>
      </c>
      <c r="P20" s="20">
        <v>0</v>
      </c>
      <c r="Q20" s="20">
        <v>0</v>
      </c>
      <c r="R20" s="20">
        <f>'[1]Output-Submission'!V23</f>
        <v>0</v>
      </c>
      <c r="S20" s="20">
        <f>'[1]Output-Submission'!W23</f>
        <v>0</v>
      </c>
    </row>
    <row r="21" spans="2:19" x14ac:dyDescent="0.4">
      <c r="B21" s="23" t="s">
        <v>13</v>
      </c>
      <c r="C21" s="19" t="s">
        <v>24</v>
      </c>
      <c r="D21" s="20">
        <v>1800</v>
      </c>
      <c r="E21" s="20">
        <v>1499</v>
      </c>
      <c r="F21" s="20">
        <v>1080</v>
      </c>
      <c r="G21" s="20">
        <v>1096.5</v>
      </c>
      <c r="H21" s="20">
        <v>0</v>
      </c>
      <c r="I21" s="20">
        <v>24</v>
      </c>
      <c r="J21" s="20">
        <v>0</v>
      </c>
      <c r="K21" s="20">
        <v>0</v>
      </c>
      <c r="L21" s="20">
        <v>1800</v>
      </c>
      <c r="M21" s="20">
        <v>1500</v>
      </c>
      <c r="N21" s="20">
        <v>1080</v>
      </c>
      <c r="O21" s="20">
        <v>999.25</v>
      </c>
      <c r="P21" s="20">
        <v>0</v>
      </c>
      <c r="Q21" s="20">
        <v>36</v>
      </c>
      <c r="R21" s="20">
        <f>'[1]Output-Submission'!V24</f>
        <v>0</v>
      </c>
      <c r="S21" s="20">
        <f>'[1]Output-Submission'!W24</f>
        <v>0</v>
      </c>
    </row>
    <row r="22" spans="2:19" x14ac:dyDescent="0.4">
      <c r="B22" s="23" t="s">
        <v>13</v>
      </c>
      <c r="C22" s="19" t="s">
        <v>25</v>
      </c>
      <c r="D22" s="20">
        <v>2880</v>
      </c>
      <c r="E22" s="20">
        <v>2981.5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2880</v>
      </c>
      <c r="M22" s="20">
        <v>2783.5</v>
      </c>
      <c r="N22" s="20">
        <v>0</v>
      </c>
      <c r="O22" s="20">
        <v>0</v>
      </c>
      <c r="P22" s="20">
        <v>0</v>
      </c>
      <c r="Q22" s="20">
        <v>0</v>
      </c>
      <c r="R22" s="20">
        <f>'[1]Output-Submission'!V25</f>
        <v>0</v>
      </c>
      <c r="S22" s="20">
        <f>'[1]Output-Submission'!W25</f>
        <v>0</v>
      </c>
    </row>
    <row r="23" spans="2:19" x14ac:dyDescent="0.4">
      <c r="B23" s="23" t="s">
        <v>13</v>
      </c>
      <c r="C23" s="19" t="s">
        <v>26</v>
      </c>
      <c r="D23" s="20">
        <v>1335.5833333333333</v>
      </c>
      <c r="E23" s="20">
        <v>1022.75</v>
      </c>
      <c r="F23" s="20">
        <v>690</v>
      </c>
      <c r="G23" s="20">
        <v>830.33333333333337</v>
      </c>
      <c r="H23" s="20">
        <v>0</v>
      </c>
      <c r="I23" s="20">
        <v>0</v>
      </c>
      <c r="J23" s="20">
        <v>0</v>
      </c>
      <c r="K23" s="20">
        <v>0</v>
      </c>
      <c r="L23" s="20">
        <v>690</v>
      </c>
      <c r="M23" s="20">
        <v>667</v>
      </c>
      <c r="N23" s="20">
        <v>345</v>
      </c>
      <c r="O23" s="20">
        <v>356.5</v>
      </c>
      <c r="P23" s="20">
        <v>0</v>
      </c>
      <c r="Q23" s="20">
        <v>0</v>
      </c>
      <c r="R23" s="20">
        <f>'[1]Output-Submission'!V26</f>
        <v>0</v>
      </c>
      <c r="S23" s="20">
        <f>'[1]Output-Submission'!W26</f>
        <v>0</v>
      </c>
    </row>
    <row r="24" spans="2:19" x14ac:dyDescent="0.4">
      <c r="B24" s="23" t="s">
        <v>13</v>
      </c>
      <c r="C24" s="19" t="s">
        <v>27</v>
      </c>
      <c r="D24" s="20">
        <v>1395.0166666666667</v>
      </c>
      <c r="E24" s="20">
        <v>1582.25</v>
      </c>
      <c r="F24" s="20">
        <v>1196.5</v>
      </c>
      <c r="G24" s="20">
        <v>1027.25</v>
      </c>
      <c r="H24" s="20">
        <v>0</v>
      </c>
      <c r="I24" s="20">
        <v>31</v>
      </c>
      <c r="J24" s="20">
        <v>0</v>
      </c>
      <c r="K24" s="20">
        <v>0</v>
      </c>
      <c r="L24" s="20">
        <v>690</v>
      </c>
      <c r="M24" s="20">
        <v>976</v>
      </c>
      <c r="N24" s="20">
        <v>690</v>
      </c>
      <c r="O24" s="20">
        <v>621</v>
      </c>
      <c r="P24" s="20">
        <v>0</v>
      </c>
      <c r="Q24" s="20">
        <v>23</v>
      </c>
      <c r="R24" s="20">
        <f>'[1]Output-Submission'!V27</f>
        <v>0</v>
      </c>
      <c r="S24" s="20">
        <f>'[1]Output-Submission'!W27</f>
        <v>0</v>
      </c>
    </row>
    <row r="25" spans="2:19" x14ac:dyDescent="0.4">
      <c r="B25" s="23" t="s">
        <v>13</v>
      </c>
      <c r="C25" s="19" t="s">
        <v>28</v>
      </c>
      <c r="D25" s="20">
        <v>926</v>
      </c>
      <c r="E25" s="20">
        <v>828.25</v>
      </c>
      <c r="F25" s="20">
        <v>879.5</v>
      </c>
      <c r="G25" s="20">
        <v>789</v>
      </c>
      <c r="H25" s="20">
        <v>0</v>
      </c>
      <c r="I25" s="20">
        <v>0</v>
      </c>
      <c r="J25" s="20">
        <v>0</v>
      </c>
      <c r="K25" s="20">
        <v>0</v>
      </c>
      <c r="L25" s="20">
        <v>690</v>
      </c>
      <c r="M25" s="20">
        <v>681.5</v>
      </c>
      <c r="N25" s="20">
        <v>345</v>
      </c>
      <c r="O25" s="20">
        <v>358.5</v>
      </c>
      <c r="P25" s="20">
        <v>0</v>
      </c>
      <c r="Q25" s="20">
        <v>0</v>
      </c>
      <c r="R25" s="20">
        <f>'[1]Output-Submission'!V28</f>
        <v>0</v>
      </c>
      <c r="S25" s="20">
        <f>'[1]Output-Submission'!W28</f>
        <v>0</v>
      </c>
    </row>
    <row r="26" spans="2:19" x14ac:dyDescent="0.4">
      <c r="B26" s="23" t="s">
        <v>13</v>
      </c>
      <c r="C26" s="19" t="s">
        <v>29</v>
      </c>
      <c r="D26" s="20">
        <v>1408.5833333333301</v>
      </c>
      <c r="E26" s="20">
        <v>1442.25</v>
      </c>
      <c r="F26" s="20">
        <v>1609.4999999999966</v>
      </c>
      <c r="G26" s="20">
        <v>889.5</v>
      </c>
      <c r="H26" s="20">
        <v>0</v>
      </c>
      <c r="I26" s="20">
        <v>0</v>
      </c>
      <c r="J26" s="20">
        <v>0</v>
      </c>
      <c r="K26" s="20">
        <v>0</v>
      </c>
      <c r="L26" s="20">
        <v>1035</v>
      </c>
      <c r="M26" s="20">
        <v>1069.5</v>
      </c>
      <c r="N26" s="20">
        <v>690</v>
      </c>
      <c r="O26" s="20">
        <v>964.5</v>
      </c>
      <c r="P26" s="20">
        <v>0</v>
      </c>
      <c r="Q26" s="20">
        <v>0</v>
      </c>
      <c r="R26" s="20">
        <f>'[1]Output-Submission'!V29</f>
        <v>0</v>
      </c>
      <c r="S26" s="20">
        <f>'[1]Output-Submission'!W29</f>
        <v>0</v>
      </c>
    </row>
    <row r="27" spans="2:19" x14ac:dyDescent="0.4">
      <c r="B27" s="23" t="s">
        <v>13</v>
      </c>
      <c r="C27" s="19" t="s">
        <v>30</v>
      </c>
      <c r="D27" s="20">
        <v>896.5</v>
      </c>
      <c r="E27" s="20">
        <v>972.75</v>
      </c>
      <c r="F27" s="20">
        <v>698.5</v>
      </c>
      <c r="G27" s="20">
        <v>692.5</v>
      </c>
      <c r="H27" s="20">
        <v>0</v>
      </c>
      <c r="I27" s="20">
        <v>69</v>
      </c>
      <c r="J27" s="20">
        <v>0</v>
      </c>
      <c r="K27" s="20">
        <v>0</v>
      </c>
      <c r="L27" s="20">
        <v>690</v>
      </c>
      <c r="M27" s="20">
        <v>779.5</v>
      </c>
      <c r="N27" s="20">
        <v>678.5</v>
      </c>
      <c r="O27" s="20">
        <v>575</v>
      </c>
      <c r="P27" s="20">
        <v>0</v>
      </c>
      <c r="Q27" s="20">
        <v>0</v>
      </c>
      <c r="R27" s="20">
        <f>'[1]Output-Submission'!V30</f>
        <v>0</v>
      </c>
      <c r="S27" s="20">
        <f>'[1]Output-Submission'!W30</f>
        <v>0</v>
      </c>
    </row>
    <row r="28" spans="2:19" x14ac:dyDescent="0.4">
      <c r="B28" s="23" t="s">
        <v>13</v>
      </c>
      <c r="C28" s="19" t="s">
        <v>31</v>
      </c>
      <c r="D28" s="20">
        <v>1079.25</v>
      </c>
      <c r="E28" s="20">
        <v>920.5</v>
      </c>
      <c r="F28" s="20">
        <v>1192</v>
      </c>
      <c r="G28" s="20">
        <v>800</v>
      </c>
      <c r="H28" s="20">
        <v>0</v>
      </c>
      <c r="I28" s="20">
        <v>0</v>
      </c>
      <c r="J28" s="20">
        <v>0</v>
      </c>
      <c r="K28" s="20">
        <v>0</v>
      </c>
      <c r="L28" s="20">
        <v>1035</v>
      </c>
      <c r="M28" s="20">
        <v>954.5</v>
      </c>
      <c r="N28" s="20">
        <v>1035</v>
      </c>
      <c r="O28" s="20">
        <v>471.5</v>
      </c>
      <c r="P28" s="20">
        <v>0</v>
      </c>
      <c r="Q28" s="20">
        <v>0</v>
      </c>
      <c r="R28" s="20">
        <f>'[1]Output-Submission'!V31</f>
        <v>0</v>
      </c>
      <c r="S28" s="20">
        <f>'[1]Output-Submission'!W31</f>
        <v>0</v>
      </c>
    </row>
    <row r="29" spans="2:19" x14ac:dyDescent="0.4">
      <c r="B29" s="23" t="s">
        <v>13</v>
      </c>
      <c r="C29" s="19" t="s">
        <v>32</v>
      </c>
      <c r="D29" s="20">
        <v>1031.5</v>
      </c>
      <c r="E29" s="20">
        <v>1514.1666666666667</v>
      </c>
      <c r="F29" s="20">
        <v>1151.5</v>
      </c>
      <c r="G29" s="20">
        <v>719.5</v>
      </c>
      <c r="H29" s="20">
        <v>0</v>
      </c>
      <c r="I29" s="20">
        <v>0</v>
      </c>
      <c r="J29" s="20">
        <v>0</v>
      </c>
      <c r="K29" s="20">
        <v>0</v>
      </c>
      <c r="L29" s="20">
        <v>1035</v>
      </c>
      <c r="M29" s="20">
        <v>1332.5</v>
      </c>
      <c r="N29" s="20">
        <v>690</v>
      </c>
      <c r="O29" s="20">
        <v>552</v>
      </c>
      <c r="P29" s="20">
        <v>0</v>
      </c>
      <c r="Q29" s="20">
        <v>0</v>
      </c>
      <c r="R29" s="20">
        <f>'[1]Output-Submission'!V32</f>
        <v>0</v>
      </c>
      <c r="S29" s="20">
        <f>'[1]Output-Submission'!W32</f>
        <v>0</v>
      </c>
    </row>
    <row r="30" spans="2:19" x14ac:dyDescent="0.4">
      <c r="B30" s="23" t="s">
        <v>13</v>
      </c>
      <c r="C30" s="19" t="s">
        <v>33</v>
      </c>
      <c r="D30" s="20">
        <v>3264</v>
      </c>
      <c r="E30" s="20">
        <v>2839.0833333333335</v>
      </c>
      <c r="F30" s="20">
        <v>2091.0833333333303</v>
      </c>
      <c r="G30" s="20">
        <v>1603.0833333333333</v>
      </c>
      <c r="H30" s="20">
        <v>0</v>
      </c>
      <c r="I30" s="20">
        <v>0</v>
      </c>
      <c r="J30" s="20">
        <v>0</v>
      </c>
      <c r="K30" s="20">
        <v>0</v>
      </c>
      <c r="L30" s="20">
        <v>1718.5</v>
      </c>
      <c r="M30" s="20">
        <v>1366.5</v>
      </c>
      <c r="N30" s="20">
        <v>1380</v>
      </c>
      <c r="O30" s="20">
        <v>1229</v>
      </c>
      <c r="P30" s="20">
        <v>0</v>
      </c>
      <c r="Q30" s="20">
        <v>0</v>
      </c>
      <c r="R30" s="20">
        <f>'[1]Output-Submission'!V33</f>
        <v>0</v>
      </c>
      <c r="S30" s="20">
        <f>'[1]Output-Submission'!W33</f>
        <v>0</v>
      </c>
    </row>
    <row r="31" spans="2:19" x14ac:dyDescent="0.4">
      <c r="B31" s="23" t="s">
        <v>13</v>
      </c>
      <c r="C31" s="19" t="s">
        <v>34</v>
      </c>
      <c r="D31" s="20">
        <v>2502.3333333333298</v>
      </c>
      <c r="E31" s="20">
        <v>2108.1666666666665</v>
      </c>
      <c r="F31" s="20">
        <v>702</v>
      </c>
      <c r="G31" s="20">
        <v>568</v>
      </c>
      <c r="H31" s="20">
        <v>0</v>
      </c>
      <c r="I31" s="20">
        <v>0</v>
      </c>
      <c r="J31" s="20">
        <v>0</v>
      </c>
      <c r="K31" s="20">
        <v>0</v>
      </c>
      <c r="L31" s="20">
        <v>2012.25</v>
      </c>
      <c r="M31" s="20">
        <v>1713</v>
      </c>
      <c r="N31" s="20">
        <v>689</v>
      </c>
      <c r="O31" s="20">
        <v>561</v>
      </c>
      <c r="P31" s="20">
        <v>0</v>
      </c>
      <c r="Q31" s="20">
        <v>0</v>
      </c>
      <c r="R31" s="20">
        <f>'[1]Output-Submission'!V34</f>
        <v>0</v>
      </c>
      <c r="S31" s="20">
        <f>'[1]Output-Submission'!W34</f>
        <v>0</v>
      </c>
    </row>
    <row r="32" spans="2:19" x14ac:dyDescent="0.4">
      <c r="B32" s="23" t="s">
        <v>13</v>
      </c>
      <c r="C32" s="19" t="s">
        <v>35</v>
      </c>
      <c r="D32" s="20">
        <v>2292</v>
      </c>
      <c r="E32" s="20">
        <v>1906.75</v>
      </c>
      <c r="F32" s="20">
        <v>360</v>
      </c>
      <c r="G32" s="20">
        <v>324</v>
      </c>
      <c r="H32" s="20">
        <v>0</v>
      </c>
      <c r="I32" s="20">
        <v>0</v>
      </c>
      <c r="J32" s="20">
        <v>0</v>
      </c>
      <c r="K32" s="20">
        <v>0</v>
      </c>
      <c r="L32" s="20">
        <v>2160</v>
      </c>
      <c r="M32" s="20">
        <v>1752</v>
      </c>
      <c r="N32" s="20">
        <v>360</v>
      </c>
      <c r="O32" s="20">
        <v>312</v>
      </c>
      <c r="P32" s="20">
        <v>0</v>
      </c>
      <c r="Q32" s="20">
        <v>0</v>
      </c>
      <c r="R32" s="20">
        <f>'[1]Output-Submission'!V35</f>
        <v>0</v>
      </c>
      <c r="S32" s="20">
        <f>'[1]Output-Submission'!W35</f>
        <v>0</v>
      </c>
    </row>
    <row r="33" spans="2:19" x14ac:dyDescent="0.4">
      <c r="B33" s="23" t="s">
        <v>13</v>
      </c>
      <c r="C33" s="19" t="s">
        <v>36</v>
      </c>
      <c r="D33" s="20">
        <v>879.51666666666665</v>
      </c>
      <c r="E33" s="20">
        <v>1369.5</v>
      </c>
      <c r="F33" s="20">
        <v>1461.5</v>
      </c>
      <c r="G33" s="20">
        <v>835</v>
      </c>
      <c r="H33" s="20">
        <v>0</v>
      </c>
      <c r="I33" s="20">
        <v>0</v>
      </c>
      <c r="J33" s="20">
        <v>0</v>
      </c>
      <c r="K33" s="20">
        <v>0</v>
      </c>
      <c r="L33" s="20">
        <v>690</v>
      </c>
      <c r="M33" s="20">
        <v>862</v>
      </c>
      <c r="N33" s="20">
        <v>1035</v>
      </c>
      <c r="O33" s="20">
        <v>862.5</v>
      </c>
      <c r="P33" s="20">
        <v>0</v>
      </c>
      <c r="Q33" s="20">
        <v>0</v>
      </c>
      <c r="R33" s="20">
        <f>'[1]Output-Submission'!V36</f>
        <v>0</v>
      </c>
      <c r="S33" s="20">
        <f>'[1]Output-Submission'!W36</f>
        <v>0</v>
      </c>
    </row>
    <row r="34" spans="2:19" x14ac:dyDescent="0.4">
      <c r="B34" s="23" t="s">
        <v>13</v>
      </c>
      <c r="C34" s="19" t="s">
        <v>37</v>
      </c>
      <c r="D34" s="20">
        <v>1996</v>
      </c>
      <c r="E34" s="20">
        <v>1858.8333333333333</v>
      </c>
      <c r="F34" s="20">
        <v>1816.5</v>
      </c>
      <c r="G34" s="20">
        <v>1105.5</v>
      </c>
      <c r="H34" s="20">
        <v>0</v>
      </c>
      <c r="I34" s="20">
        <v>0</v>
      </c>
      <c r="J34" s="20">
        <v>0</v>
      </c>
      <c r="K34" s="20">
        <v>0</v>
      </c>
      <c r="L34" s="20">
        <v>1380</v>
      </c>
      <c r="M34" s="20">
        <v>1423.6666666666667</v>
      </c>
      <c r="N34" s="20">
        <v>1035</v>
      </c>
      <c r="O34" s="20">
        <v>862.5</v>
      </c>
      <c r="P34" s="20">
        <v>0</v>
      </c>
      <c r="Q34" s="20">
        <v>0</v>
      </c>
      <c r="R34" s="20">
        <f>'[1]Output-Submission'!V37</f>
        <v>0</v>
      </c>
      <c r="S34" s="20">
        <f>'[1]Output-Submission'!W37</f>
        <v>0</v>
      </c>
    </row>
    <row r="35" spans="2:19" x14ac:dyDescent="0.4">
      <c r="B35" s="23" t="s">
        <v>13</v>
      </c>
      <c r="C35" s="19" t="s">
        <v>38</v>
      </c>
      <c r="D35" s="20">
        <v>1293.5</v>
      </c>
      <c r="E35" s="20">
        <v>1226.25</v>
      </c>
      <c r="F35" s="20">
        <v>1209.5</v>
      </c>
      <c r="G35" s="20">
        <v>809.75</v>
      </c>
      <c r="H35" s="20">
        <v>0</v>
      </c>
      <c r="I35" s="20">
        <v>80.5</v>
      </c>
      <c r="J35" s="20">
        <v>0</v>
      </c>
      <c r="K35" s="20">
        <v>0</v>
      </c>
      <c r="L35" s="20">
        <v>690</v>
      </c>
      <c r="M35" s="20">
        <v>679.5</v>
      </c>
      <c r="N35" s="20">
        <v>690</v>
      </c>
      <c r="O35" s="20">
        <v>644</v>
      </c>
      <c r="P35" s="20">
        <v>0</v>
      </c>
      <c r="Q35" s="20">
        <v>34.5</v>
      </c>
      <c r="R35" s="20">
        <f>'[1]Output-Submission'!V38</f>
        <v>0</v>
      </c>
      <c r="S35" s="20">
        <f>'[1]Output-Submission'!W38</f>
        <v>0</v>
      </c>
    </row>
    <row r="36" spans="2:19" x14ac:dyDescent="0.4">
      <c r="B36" s="23" t="s">
        <v>13</v>
      </c>
      <c r="C36" s="19" t="s">
        <v>39</v>
      </c>
      <c r="D36" s="20">
        <v>1445</v>
      </c>
      <c r="E36" s="20">
        <v>1113</v>
      </c>
      <c r="F36" s="20">
        <v>698.01666666666665</v>
      </c>
      <c r="G36" s="20">
        <v>632.5</v>
      </c>
      <c r="H36" s="20">
        <v>0</v>
      </c>
      <c r="I36" s="20">
        <v>0</v>
      </c>
      <c r="J36" s="20">
        <v>0</v>
      </c>
      <c r="K36" s="20">
        <v>0</v>
      </c>
      <c r="L36" s="20">
        <v>1035</v>
      </c>
      <c r="M36" s="20">
        <v>931.5</v>
      </c>
      <c r="N36" s="20">
        <v>690</v>
      </c>
      <c r="O36" s="20">
        <v>448.5</v>
      </c>
      <c r="P36" s="20">
        <v>0</v>
      </c>
      <c r="Q36" s="20">
        <v>0</v>
      </c>
      <c r="R36" s="20">
        <f>'[1]Output-Submission'!V39</f>
        <v>0</v>
      </c>
      <c r="S36" s="20">
        <f>'[1]Output-Submission'!W39</f>
        <v>0</v>
      </c>
    </row>
    <row r="37" spans="2:19" x14ac:dyDescent="0.4">
      <c r="B37" s="23" t="s">
        <v>13</v>
      </c>
      <c r="C37" s="19" t="s">
        <v>40</v>
      </c>
      <c r="D37" s="20">
        <v>1276</v>
      </c>
      <c r="E37" s="20">
        <v>1014</v>
      </c>
      <c r="F37" s="20">
        <v>727.5</v>
      </c>
      <c r="G37" s="20">
        <v>496.5</v>
      </c>
      <c r="H37" s="20">
        <v>0</v>
      </c>
      <c r="I37" s="20">
        <v>0</v>
      </c>
      <c r="J37" s="20">
        <v>0</v>
      </c>
      <c r="K37" s="20">
        <v>0</v>
      </c>
      <c r="L37" s="20">
        <v>1035</v>
      </c>
      <c r="M37" s="20">
        <v>1000.5</v>
      </c>
      <c r="N37" s="20">
        <v>333.5</v>
      </c>
      <c r="O37" s="20">
        <v>276</v>
      </c>
      <c r="P37" s="20">
        <v>0</v>
      </c>
      <c r="Q37" s="20">
        <v>0</v>
      </c>
      <c r="R37" s="20">
        <f>'[1]Output-Submission'!V40</f>
        <v>0</v>
      </c>
      <c r="S37" s="20">
        <f>'[1]Output-Submission'!W40</f>
        <v>0</v>
      </c>
    </row>
    <row r="38" spans="2:19" x14ac:dyDescent="0.4">
      <c r="B38" s="23" t="s">
        <v>13</v>
      </c>
      <c r="C38" s="19" t="s">
        <v>41</v>
      </c>
      <c r="D38" s="20">
        <v>901.5</v>
      </c>
      <c r="E38" s="20">
        <v>1278</v>
      </c>
      <c r="F38" s="20">
        <v>1437.5</v>
      </c>
      <c r="G38" s="20">
        <v>924.25</v>
      </c>
      <c r="H38" s="20">
        <v>0</v>
      </c>
      <c r="I38" s="20">
        <v>0</v>
      </c>
      <c r="J38" s="20">
        <v>0</v>
      </c>
      <c r="K38" s="20">
        <v>0</v>
      </c>
      <c r="L38" s="20">
        <v>690</v>
      </c>
      <c r="M38" s="20">
        <v>1023.5</v>
      </c>
      <c r="N38" s="20">
        <v>690</v>
      </c>
      <c r="O38" s="20">
        <v>575</v>
      </c>
      <c r="P38" s="20">
        <v>0</v>
      </c>
      <c r="Q38" s="20">
        <v>0</v>
      </c>
      <c r="R38" s="20">
        <f>'[1]Output-Submission'!V41</f>
        <v>0</v>
      </c>
      <c r="S38" s="20">
        <f>'[1]Output-Submission'!W41</f>
        <v>0</v>
      </c>
    </row>
    <row r="39" spans="2:19" x14ac:dyDescent="0.4">
      <c r="B39" s="23" t="s">
        <v>42</v>
      </c>
      <c r="C39" s="19" t="s">
        <v>43</v>
      </c>
      <c r="D39" s="20">
        <v>3450</v>
      </c>
      <c r="E39" s="20">
        <v>3391.5</v>
      </c>
      <c r="F39" s="20">
        <v>2405</v>
      </c>
      <c r="G39" s="20">
        <v>1878.75</v>
      </c>
      <c r="H39" s="20">
        <v>0</v>
      </c>
      <c r="I39" s="20">
        <v>0</v>
      </c>
      <c r="J39" s="20">
        <v>0</v>
      </c>
      <c r="K39" s="20">
        <v>0</v>
      </c>
      <c r="L39" s="20">
        <v>3005</v>
      </c>
      <c r="M39" s="20">
        <v>3021</v>
      </c>
      <c r="N39" s="20">
        <v>1725</v>
      </c>
      <c r="O39" s="20">
        <v>1549.75</v>
      </c>
      <c r="P39" s="20">
        <v>0</v>
      </c>
      <c r="Q39" s="20">
        <v>0</v>
      </c>
      <c r="R39" s="20">
        <f>'[1]Output-Submission'!V42</f>
        <v>0</v>
      </c>
      <c r="S39" s="20">
        <f>'[1]Output-Submission'!W42</f>
        <v>0</v>
      </c>
    </row>
    <row r="40" spans="2:19" x14ac:dyDescent="0.4">
      <c r="B40" s="23" t="s">
        <v>42</v>
      </c>
      <c r="C40" s="19" t="s">
        <v>44</v>
      </c>
      <c r="D40" s="20">
        <v>1016</v>
      </c>
      <c r="E40" s="20">
        <v>621</v>
      </c>
      <c r="F40" s="20">
        <v>478</v>
      </c>
      <c r="G40" s="20">
        <v>221</v>
      </c>
      <c r="H40" s="20">
        <v>0</v>
      </c>
      <c r="I40" s="20">
        <v>0</v>
      </c>
      <c r="J40" s="20">
        <v>0</v>
      </c>
      <c r="K40" s="20">
        <v>0</v>
      </c>
      <c r="L40" s="20">
        <v>690</v>
      </c>
      <c r="M40" s="20">
        <v>540.5</v>
      </c>
      <c r="N40" s="20">
        <v>0</v>
      </c>
      <c r="O40" s="20">
        <v>0</v>
      </c>
      <c r="P40" s="20">
        <v>0</v>
      </c>
      <c r="Q40" s="20">
        <v>0</v>
      </c>
      <c r="R40" s="20">
        <f>'[1]Output-Submission'!V43</f>
        <v>0</v>
      </c>
      <c r="S40" s="20">
        <f>'[1]Output-Submission'!W43</f>
        <v>0</v>
      </c>
    </row>
    <row r="41" spans="2:19" x14ac:dyDescent="0.4">
      <c r="B41" s="23" t="s">
        <v>42</v>
      </c>
      <c r="C41" s="19" t="s">
        <v>45</v>
      </c>
      <c r="D41" s="20">
        <v>2069.3333333333298</v>
      </c>
      <c r="E41" s="20">
        <v>1932.8333333333333</v>
      </c>
      <c r="F41" s="20">
        <v>690</v>
      </c>
      <c r="G41" s="20">
        <v>632.5</v>
      </c>
      <c r="H41" s="20">
        <v>0</v>
      </c>
      <c r="I41" s="20">
        <v>0</v>
      </c>
      <c r="J41" s="20">
        <v>0</v>
      </c>
      <c r="K41" s="20">
        <v>0</v>
      </c>
      <c r="L41" s="20">
        <v>1380</v>
      </c>
      <c r="M41" s="20">
        <v>1357</v>
      </c>
      <c r="N41" s="20">
        <v>0</v>
      </c>
      <c r="O41" s="20">
        <v>23</v>
      </c>
      <c r="P41" s="20">
        <v>0</v>
      </c>
      <c r="Q41" s="20">
        <v>0</v>
      </c>
      <c r="R41" s="20">
        <f>'[1]Output-Submission'!V44</f>
        <v>0</v>
      </c>
      <c r="S41" s="20">
        <f>'[1]Output-Submission'!W44</f>
        <v>0</v>
      </c>
    </row>
    <row r="42" spans="2:19" x14ac:dyDescent="0.4">
      <c r="B42" s="23" t="s">
        <v>42</v>
      </c>
      <c r="C42" s="19" t="s">
        <v>46</v>
      </c>
      <c r="D42" s="20">
        <v>1622.25</v>
      </c>
      <c r="E42" s="20">
        <v>1272.9833333333333</v>
      </c>
      <c r="F42" s="20">
        <v>1519</v>
      </c>
      <c r="G42" s="20">
        <v>917.3</v>
      </c>
      <c r="H42" s="20">
        <v>0</v>
      </c>
      <c r="I42" s="20">
        <v>0</v>
      </c>
      <c r="J42" s="20">
        <v>0</v>
      </c>
      <c r="K42" s="20">
        <v>0</v>
      </c>
      <c r="L42" s="20">
        <v>690</v>
      </c>
      <c r="M42" s="20">
        <v>690</v>
      </c>
      <c r="N42" s="20">
        <v>690</v>
      </c>
      <c r="O42" s="20">
        <v>425.5</v>
      </c>
      <c r="P42" s="20">
        <v>0</v>
      </c>
      <c r="Q42" s="20">
        <v>0</v>
      </c>
      <c r="R42" s="20">
        <f>'[1]Output-Submission'!V45</f>
        <v>0</v>
      </c>
      <c r="S42" s="20">
        <f>'[1]Output-Submission'!W45</f>
        <v>0</v>
      </c>
    </row>
    <row r="43" spans="2:19" x14ac:dyDescent="0.4">
      <c r="B43" s="23" t="s">
        <v>42</v>
      </c>
      <c r="C43" s="19" t="s">
        <v>47</v>
      </c>
      <c r="D43" s="20">
        <v>3120</v>
      </c>
      <c r="E43" s="20">
        <v>2737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3105</v>
      </c>
      <c r="M43" s="20">
        <v>2714</v>
      </c>
      <c r="N43" s="20">
        <v>0</v>
      </c>
      <c r="O43" s="20">
        <v>0</v>
      </c>
      <c r="P43" s="20">
        <v>0</v>
      </c>
      <c r="Q43" s="20">
        <v>0</v>
      </c>
      <c r="R43" s="20">
        <f>'[1]Output-Submission'!V46</f>
        <v>0</v>
      </c>
      <c r="S43" s="20">
        <f>'[1]Output-Submission'!W46</f>
        <v>0</v>
      </c>
    </row>
    <row r="44" spans="2:19" x14ac:dyDescent="0.4">
      <c r="B44" s="23" t="s">
        <v>48</v>
      </c>
      <c r="C44" s="19" t="s">
        <v>49</v>
      </c>
      <c r="D44" s="20">
        <v>1455.7333333333299</v>
      </c>
      <c r="E44" s="20">
        <v>1217.5</v>
      </c>
      <c r="F44" s="20">
        <v>1099.75</v>
      </c>
      <c r="G44" s="20">
        <v>883.25</v>
      </c>
      <c r="H44" s="20">
        <v>0</v>
      </c>
      <c r="I44" s="20">
        <v>0</v>
      </c>
      <c r="J44" s="20">
        <v>0</v>
      </c>
      <c r="K44" s="20">
        <v>0</v>
      </c>
      <c r="L44" s="20">
        <v>690</v>
      </c>
      <c r="M44" s="20">
        <v>702.75</v>
      </c>
      <c r="N44" s="20">
        <v>690</v>
      </c>
      <c r="O44" s="20">
        <v>575</v>
      </c>
      <c r="P44" s="20">
        <v>0</v>
      </c>
      <c r="Q44" s="20">
        <v>0</v>
      </c>
      <c r="R44" s="20">
        <f>'[1]Output-Submission'!V47</f>
        <v>0</v>
      </c>
      <c r="S44" s="20">
        <f>'[1]Output-Submission'!W47</f>
        <v>0</v>
      </c>
    </row>
    <row r="45" spans="2:19" x14ac:dyDescent="0.4">
      <c r="B45" s="23" t="s">
        <v>42</v>
      </c>
      <c r="C45" s="19" t="s">
        <v>50</v>
      </c>
      <c r="D45" s="20">
        <v>3021.4833333333299</v>
      </c>
      <c r="E45" s="20">
        <v>2796.65</v>
      </c>
      <c r="F45" s="20">
        <v>1660.5</v>
      </c>
      <c r="G45" s="20">
        <v>1212.7666666666667</v>
      </c>
      <c r="H45" s="20">
        <v>0</v>
      </c>
      <c r="I45" s="20">
        <v>0</v>
      </c>
      <c r="J45" s="20">
        <v>0</v>
      </c>
      <c r="K45" s="20">
        <v>0</v>
      </c>
      <c r="L45" s="20">
        <v>2070</v>
      </c>
      <c r="M45" s="20">
        <v>1954</v>
      </c>
      <c r="N45" s="20">
        <v>1035</v>
      </c>
      <c r="O45" s="20">
        <v>989</v>
      </c>
      <c r="P45" s="20">
        <v>0</v>
      </c>
      <c r="Q45" s="20">
        <v>0</v>
      </c>
      <c r="R45" s="20">
        <f>'[1]Output-Submission'!V48</f>
        <v>0</v>
      </c>
      <c r="S45" s="20">
        <f>'[1]Output-Submission'!W48</f>
        <v>0</v>
      </c>
    </row>
    <row r="46" spans="2:19" x14ac:dyDescent="0.4">
      <c r="B46" s="23" t="s">
        <v>42</v>
      </c>
      <c r="C46" s="19" t="s">
        <v>51</v>
      </c>
      <c r="D46" s="20">
        <v>1415.75</v>
      </c>
      <c r="E46" s="20">
        <v>1341</v>
      </c>
      <c r="F46" s="20">
        <v>669.5</v>
      </c>
      <c r="G46" s="20">
        <v>591.75</v>
      </c>
      <c r="H46" s="20">
        <v>0</v>
      </c>
      <c r="I46" s="20">
        <v>0</v>
      </c>
      <c r="J46" s="20">
        <v>0</v>
      </c>
      <c r="K46" s="20">
        <v>0</v>
      </c>
      <c r="L46" s="20">
        <v>1035</v>
      </c>
      <c r="M46" s="20">
        <v>969</v>
      </c>
      <c r="N46" s="20">
        <v>345</v>
      </c>
      <c r="O46" s="20">
        <v>322</v>
      </c>
      <c r="P46" s="20">
        <v>0</v>
      </c>
      <c r="Q46" s="20">
        <v>0</v>
      </c>
      <c r="R46" s="20">
        <f>'[1]Output-Submission'!V49</f>
        <v>0</v>
      </c>
      <c r="S46" s="20">
        <f>'[1]Output-Submission'!W49</f>
        <v>0</v>
      </c>
    </row>
    <row r="47" spans="2:19" x14ac:dyDescent="0.4">
      <c r="B47" s="23" t="s">
        <v>42</v>
      </c>
      <c r="C47" s="19" t="s">
        <v>52</v>
      </c>
      <c r="D47" s="20">
        <v>1556.7</v>
      </c>
      <c r="E47" s="20">
        <v>1570.2333333333333</v>
      </c>
      <c r="F47" s="20">
        <v>942</v>
      </c>
      <c r="G47" s="20">
        <v>712.5</v>
      </c>
      <c r="H47" s="20">
        <v>0</v>
      </c>
      <c r="I47" s="20">
        <v>0</v>
      </c>
      <c r="J47" s="20">
        <v>0</v>
      </c>
      <c r="K47" s="20">
        <v>0</v>
      </c>
      <c r="L47" s="20">
        <v>1035</v>
      </c>
      <c r="M47" s="20">
        <v>1206.25</v>
      </c>
      <c r="N47" s="20">
        <v>345</v>
      </c>
      <c r="O47" s="20">
        <v>299</v>
      </c>
      <c r="P47" s="20">
        <v>0</v>
      </c>
      <c r="Q47" s="20">
        <v>0</v>
      </c>
      <c r="R47" s="20">
        <f>'[1]Output-Submission'!V50</f>
        <v>0</v>
      </c>
      <c r="S47" s="20">
        <f>'[1]Output-Submission'!W50</f>
        <v>0</v>
      </c>
    </row>
    <row r="48" spans="2:19" x14ac:dyDescent="0.4">
      <c r="B48" s="23" t="s">
        <v>42</v>
      </c>
      <c r="C48" s="19" t="s">
        <v>53</v>
      </c>
      <c r="D48" s="20">
        <v>1690</v>
      </c>
      <c r="E48" s="20">
        <v>1460.0166666666667</v>
      </c>
      <c r="F48" s="20">
        <v>688</v>
      </c>
      <c r="G48" s="20">
        <v>548</v>
      </c>
      <c r="H48" s="20">
        <v>0</v>
      </c>
      <c r="I48" s="20">
        <v>0</v>
      </c>
      <c r="J48" s="20">
        <v>0</v>
      </c>
      <c r="K48" s="20">
        <v>0</v>
      </c>
      <c r="L48" s="20">
        <v>690</v>
      </c>
      <c r="M48" s="20">
        <v>694</v>
      </c>
      <c r="N48" s="20">
        <v>345</v>
      </c>
      <c r="O48" s="20">
        <v>391.33333333333331</v>
      </c>
      <c r="P48" s="20">
        <v>0</v>
      </c>
      <c r="Q48" s="20">
        <v>0</v>
      </c>
      <c r="R48" s="20">
        <f>'[1]Output-Submission'!V51</f>
        <v>0</v>
      </c>
      <c r="S48" s="20">
        <f>'[1]Output-Submission'!W51</f>
        <v>0</v>
      </c>
    </row>
    <row r="49" spans="2:23" x14ac:dyDescent="0.4">
      <c r="B49" s="23" t="s">
        <v>42</v>
      </c>
      <c r="C49" s="19" t="s">
        <v>54</v>
      </c>
      <c r="D49" s="20">
        <v>1495</v>
      </c>
      <c r="E49" s="20">
        <v>1452.3333333333333</v>
      </c>
      <c r="F49" s="20">
        <v>880.98333333333301</v>
      </c>
      <c r="G49" s="20">
        <v>734.16666666666663</v>
      </c>
      <c r="H49" s="20">
        <v>0</v>
      </c>
      <c r="I49" s="20">
        <v>0</v>
      </c>
      <c r="J49" s="20">
        <v>0</v>
      </c>
      <c r="K49" s="20">
        <v>0</v>
      </c>
      <c r="L49" s="20">
        <v>690</v>
      </c>
      <c r="M49" s="20">
        <v>656.5</v>
      </c>
      <c r="N49" s="20">
        <v>690</v>
      </c>
      <c r="O49" s="20">
        <v>598</v>
      </c>
      <c r="P49" s="20">
        <v>0</v>
      </c>
      <c r="Q49" s="20">
        <v>0</v>
      </c>
      <c r="R49" s="20">
        <f>'[1]Output-Submission'!V52</f>
        <v>0</v>
      </c>
      <c r="S49" s="20">
        <f>'[1]Output-Submission'!W52</f>
        <v>0</v>
      </c>
    </row>
    <row r="50" spans="2:23" x14ac:dyDescent="0.4">
      <c r="B50" s="23" t="s">
        <v>42</v>
      </c>
      <c r="C50" s="19" t="s">
        <v>55</v>
      </c>
      <c r="D50" s="20">
        <v>1535</v>
      </c>
      <c r="E50" s="20">
        <v>1572.25</v>
      </c>
      <c r="F50" s="20">
        <v>899.5</v>
      </c>
      <c r="G50" s="20">
        <v>725.5</v>
      </c>
      <c r="H50" s="20">
        <v>0</v>
      </c>
      <c r="I50" s="20">
        <v>0</v>
      </c>
      <c r="J50" s="20">
        <v>0</v>
      </c>
      <c r="K50" s="20">
        <v>0</v>
      </c>
      <c r="L50" s="20">
        <v>1035</v>
      </c>
      <c r="M50" s="20">
        <v>1240.5</v>
      </c>
      <c r="N50" s="20">
        <v>345</v>
      </c>
      <c r="O50" s="20">
        <v>333.5</v>
      </c>
      <c r="P50" s="20">
        <v>0</v>
      </c>
      <c r="Q50" s="20">
        <v>0</v>
      </c>
      <c r="R50" s="20">
        <f>'[1]Output-Submission'!V53</f>
        <v>0</v>
      </c>
      <c r="S50" s="20">
        <f>'[1]Output-Submission'!W53</f>
        <v>0</v>
      </c>
    </row>
    <row r="51" spans="2:23" x14ac:dyDescent="0.4">
      <c r="B51" s="23" t="s">
        <v>42</v>
      </c>
      <c r="C51" s="19" t="s">
        <v>56</v>
      </c>
      <c r="D51" s="20">
        <v>1598.5</v>
      </c>
      <c r="E51" s="20">
        <v>1731.75</v>
      </c>
      <c r="F51" s="20">
        <v>1387.2666666666701</v>
      </c>
      <c r="G51" s="20">
        <v>868.5</v>
      </c>
      <c r="H51" s="20">
        <v>0</v>
      </c>
      <c r="I51" s="20">
        <v>0</v>
      </c>
      <c r="J51" s="20">
        <v>0</v>
      </c>
      <c r="K51" s="20">
        <v>0</v>
      </c>
      <c r="L51" s="20">
        <v>690</v>
      </c>
      <c r="M51" s="20">
        <v>1033.0833333333333</v>
      </c>
      <c r="N51" s="20">
        <v>1035</v>
      </c>
      <c r="O51" s="20">
        <v>772</v>
      </c>
      <c r="P51" s="20">
        <v>0</v>
      </c>
      <c r="Q51" s="20">
        <v>0</v>
      </c>
      <c r="R51" s="20">
        <f>'[1]Output-Submission'!V54</f>
        <v>0</v>
      </c>
      <c r="S51" s="20">
        <f>'[1]Output-Submission'!W54</f>
        <v>0</v>
      </c>
    </row>
    <row r="52" spans="2:23" x14ac:dyDescent="0.4">
      <c r="B52" s="23" t="s">
        <v>42</v>
      </c>
      <c r="C52" s="19" t="s">
        <v>57</v>
      </c>
      <c r="D52" s="20">
        <v>1645.8333333333301</v>
      </c>
      <c r="E52" s="20">
        <v>1468.2833333333333</v>
      </c>
      <c r="F52" s="20">
        <v>1034.3333333333301</v>
      </c>
      <c r="G52" s="20">
        <v>858.33333333333337</v>
      </c>
      <c r="H52" s="20">
        <v>0</v>
      </c>
      <c r="I52" s="20">
        <v>0</v>
      </c>
      <c r="J52" s="20">
        <v>0</v>
      </c>
      <c r="K52" s="20">
        <v>0</v>
      </c>
      <c r="L52" s="20">
        <v>690</v>
      </c>
      <c r="M52" s="20">
        <v>690</v>
      </c>
      <c r="N52" s="20">
        <v>1035</v>
      </c>
      <c r="O52" s="20">
        <v>793.5</v>
      </c>
      <c r="P52" s="20">
        <v>0</v>
      </c>
      <c r="Q52" s="20">
        <v>0</v>
      </c>
      <c r="R52" s="20">
        <f>'[1]Output-Submission'!V55</f>
        <v>0</v>
      </c>
      <c r="S52" s="20">
        <f>'[1]Output-Submission'!W55</f>
        <v>0</v>
      </c>
    </row>
    <row r="53" spans="2:23" x14ac:dyDescent="0.4">
      <c r="B53" s="23" t="s">
        <v>42</v>
      </c>
      <c r="C53" s="19" t="s">
        <v>58</v>
      </c>
      <c r="D53" s="20">
        <v>1541</v>
      </c>
      <c r="E53" s="20">
        <v>1479.0833333333333</v>
      </c>
      <c r="F53" s="20">
        <v>1248.5</v>
      </c>
      <c r="G53" s="20">
        <v>977.5</v>
      </c>
      <c r="H53" s="20">
        <v>0</v>
      </c>
      <c r="I53" s="20">
        <v>0</v>
      </c>
      <c r="J53" s="20">
        <v>0</v>
      </c>
      <c r="K53" s="20">
        <v>0</v>
      </c>
      <c r="L53" s="20">
        <v>1034.5</v>
      </c>
      <c r="M53" s="20">
        <v>1062</v>
      </c>
      <c r="N53" s="20">
        <v>682</v>
      </c>
      <c r="O53" s="20">
        <v>617</v>
      </c>
      <c r="P53" s="20">
        <v>0</v>
      </c>
      <c r="Q53" s="20">
        <v>0</v>
      </c>
      <c r="R53" s="20">
        <f>'[1]Output-Submission'!V56</f>
        <v>0</v>
      </c>
      <c r="S53" s="20">
        <f>'[1]Output-Submission'!W56</f>
        <v>0</v>
      </c>
    </row>
    <row r="54" spans="2:23" x14ac:dyDescent="0.4">
      <c r="B54" s="23" t="s">
        <v>42</v>
      </c>
      <c r="C54" s="19" t="s">
        <v>59</v>
      </c>
      <c r="D54" s="20">
        <v>1610.5</v>
      </c>
      <c r="E54" s="20">
        <v>1510</v>
      </c>
      <c r="F54" s="20">
        <v>1433.5</v>
      </c>
      <c r="G54" s="20">
        <v>1150.7666666666667</v>
      </c>
      <c r="H54" s="20">
        <v>0</v>
      </c>
      <c r="I54" s="20">
        <v>0</v>
      </c>
      <c r="J54" s="20">
        <v>0</v>
      </c>
      <c r="K54" s="20">
        <v>0</v>
      </c>
      <c r="L54" s="20">
        <v>690</v>
      </c>
      <c r="M54" s="20">
        <v>713.75</v>
      </c>
      <c r="N54" s="20">
        <v>1035</v>
      </c>
      <c r="O54" s="20">
        <v>1024.5</v>
      </c>
      <c r="P54" s="20">
        <v>0</v>
      </c>
      <c r="Q54" s="20">
        <v>0</v>
      </c>
      <c r="R54" s="20">
        <f>'[1]Output-Submission'!V57</f>
        <v>0</v>
      </c>
      <c r="S54" s="20">
        <f>'[1]Output-Submission'!W57</f>
        <v>0</v>
      </c>
    </row>
    <row r="55" spans="2:23" x14ac:dyDescent="0.4">
      <c r="B55" s="23" t="s">
        <v>42</v>
      </c>
      <c r="C55" s="19" t="s">
        <v>60</v>
      </c>
      <c r="D55" s="20">
        <v>1557.5</v>
      </c>
      <c r="E55" s="20">
        <v>1647.9</v>
      </c>
      <c r="F55" s="20">
        <v>1413.6666666666699</v>
      </c>
      <c r="G55" s="20">
        <v>1111.6666666666667</v>
      </c>
      <c r="H55" s="20">
        <v>0</v>
      </c>
      <c r="I55" s="20">
        <v>0</v>
      </c>
      <c r="J55" s="20">
        <v>0</v>
      </c>
      <c r="K55" s="20">
        <v>0</v>
      </c>
      <c r="L55" s="20">
        <v>1035</v>
      </c>
      <c r="M55" s="20">
        <v>1046</v>
      </c>
      <c r="N55" s="20">
        <v>690</v>
      </c>
      <c r="O55" s="20">
        <v>851</v>
      </c>
      <c r="P55" s="20">
        <v>0</v>
      </c>
      <c r="Q55" s="20">
        <v>0</v>
      </c>
      <c r="R55" s="20">
        <f>'[1]Output-Submission'!V58</f>
        <v>0</v>
      </c>
      <c r="S55" s="20">
        <f>'[1]Output-Submission'!W58</f>
        <v>0</v>
      </c>
    </row>
    <row r="56" spans="2:23" x14ac:dyDescent="0.4">
      <c r="B56" s="23" t="s">
        <v>42</v>
      </c>
      <c r="C56" s="19" t="s">
        <v>61</v>
      </c>
      <c r="D56" s="20">
        <v>1474.5</v>
      </c>
      <c r="E56" s="20">
        <v>1572.5</v>
      </c>
      <c r="F56" s="20">
        <v>1383.5</v>
      </c>
      <c r="G56" s="20">
        <v>975.5</v>
      </c>
      <c r="H56" s="20">
        <v>0</v>
      </c>
      <c r="I56" s="20">
        <v>0</v>
      </c>
      <c r="J56" s="20">
        <v>0</v>
      </c>
      <c r="K56" s="20">
        <v>0</v>
      </c>
      <c r="L56" s="20">
        <v>690</v>
      </c>
      <c r="M56" s="20">
        <v>690</v>
      </c>
      <c r="N56" s="20">
        <v>690</v>
      </c>
      <c r="O56" s="20">
        <v>805</v>
      </c>
      <c r="P56" s="20">
        <v>0</v>
      </c>
      <c r="Q56" s="20">
        <v>0</v>
      </c>
      <c r="R56" s="20">
        <f>'[1]Output-Submission'!V59</f>
        <v>0</v>
      </c>
      <c r="S56" s="20">
        <f>'[1]Output-Submission'!W59</f>
        <v>0</v>
      </c>
    </row>
    <row r="57" spans="2:23" x14ac:dyDescent="0.4">
      <c r="B57" s="23" t="s">
        <v>42</v>
      </c>
      <c r="C57" s="19" t="s">
        <v>62</v>
      </c>
      <c r="D57" s="20">
        <v>1165.5</v>
      </c>
      <c r="E57" s="20">
        <v>1028.25</v>
      </c>
      <c r="F57" s="20">
        <v>605.5</v>
      </c>
      <c r="G57" s="20">
        <v>480.26666666666665</v>
      </c>
      <c r="H57" s="20">
        <v>0</v>
      </c>
      <c r="I57" s="20">
        <v>0</v>
      </c>
      <c r="J57" s="20">
        <v>0</v>
      </c>
      <c r="K57" s="20">
        <v>0</v>
      </c>
      <c r="L57" s="20">
        <v>420</v>
      </c>
      <c r="M57" s="20">
        <v>501.5</v>
      </c>
      <c r="N57" s="20">
        <v>210</v>
      </c>
      <c r="O57" s="20">
        <v>221.5</v>
      </c>
      <c r="P57" s="20">
        <v>0</v>
      </c>
      <c r="Q57" s="20">
        <v>0</v>
      </c>
      <c r="R57" s="20">
        <f>'[1]Output-Submission'!V60</f>
        <v>0</v>
      </c>
      <c r="S57" s="20">
        <f>'[1]Output-Submission'!W60</f>
        <v>0</v>
      </c>
    </row>
    <row r="58" spans="2:23" x14ac:dyDescent="0.4">
      <c r="B58" s="23" t="s">
        <v>42</v>
      </c>
      <c r="C58" s="19" t="s">
        <v>63</v>
      </c>
      <c r="D58" s="20">
        <v>1609.5</v>
      </c>
      <c r="E58" s="20">
        <v>1461.5</v>
      </c>
      <c r="F58" s="20">
        <v>1659.5333333333299</v>
      </c>
      <c r="G58" s="20">
        <v>936</v>
      </c>
      <c r="H58" s="20">
        <v>0</v>
      </c>
      <c r="I58" s="20">
        <v>0</v>
      </c>
      <c r="J58" s="20">
        <v>0</v>
      </c>
      <c r="K58" s="20">
        <v>0</v>
      </c>
      <c r="L58" s="20">
        <v>690</v>
      </c>
      <c r="M58" s="20">
        <v>839.5</v>
      </c>
      <c r="N58" s="20">
        <v>1034</v>
      </c>
      <c r="O58" s="20">
        <v>665</v>
      </c>
      <c r="P58" s="20">
        <v>0</v>
      </c>
      <c r="Q58" s="20">
        <v>0</v>
      </c>
      <c r="R58" s="20">
        <f>'[1]Output-Submission'!V61</f>
        <v>0</v>
      </c>
      <c r="S58" s="20">
        <f>'[1]Output-Submission'!W61</f>
        <v>0</v>
      </c>
    </row>
    <row r="59" spans="2:23" x14ac:dyDescent="0.4">
      <c r="B59" s="23" t="s">
        <v>42</v>
      </c>
      <c r="C59" s="19" t="s">
        <v>64</v>
      </c>
      <c r="D59" s="20">
        <v>2426.7666666666632</v>
      </c>
      <c r="E59" s="20">
        <v>2285.25</v>
      </c>
      <c r="F59" s="20">
        <v>2409.5</v>
      </c>
      <c r="G59" s="20">
        <v>2108</v>
      </c>
      <c r="H59" s="20">
        <v>0</v>
      </c>
      <c r="I59" s="20">
        <v>0</v>
      </c>
      <c r="J59" s="20">
        <v>0</v>
      </c>
      <c r="K59" s="20">
        <v>0</v>
      </c>
      <c r="L59" s="20">
        <v>2070</v>
      </c>
      <c r="M59" s="20">
        <v>2053.5</v>
      </c>
      <c r="N59" s="20">
        <v>1731.5</v>
      </c>
      <c r="O59" s="20">
        <v>1400</v>
      </c>
      <c r="P59" s="20">
        <v>0</v>
      </c>
      <c r="Q59" s="20">
        <v>0</v>
      </c>
      <c r="R59" s="20">
        <f>'[1]Output-Submission'!V62</f>
        <v>0</v>
      </c>
      <c r="S59" s="20">
        <f>'[1]Output-Submission'!W62</f>
        <v>0</v>
      </c>
    </row>
    <row r="60" spans="2:23" x14ac:dyDescent="0.4">
      <c r="B60" s="23" t="s">
        <v>42</v>
      </c>
      <c r="C60" s="19" t="s">
        <v>65</v>
      </c>
      <c r="D60" s="20">
        <v>541</v>
      </c>
      <c r="E60" s="20">
        <v>57.5</v>
      </c>
      <c r="F60" s="20">
        <v>334.5</v>
      </c>
      <c r="G60" s="20">
        <v>120</v>
      </c>
      <c r="H60" s="20">
        <v>0</v>
      </c>
      <c r="I60" s="20">
        <v>0</v>
      </c>
      <c r="J60" s="20">
        <v>0</v>
      </c>
      <c r="K60" s="20">
        <v>0</v>
      </c>
      <c r="L60" s="20">
        <v>345</v>
      </c>
      <c r="M60" s="20">
        <v>0</v>
      </c>
      <c r="N60" s="20">
        <v>345</v>
      </c>
      <c r="O60" s="20">
        <v>0</v>
      </c>
      <c r="P60" s="20">
        <v>0</v>
      </c>
      <c r="Q60" s="20">
        <v>0</v>
      </c>
      <c r="R60" s="20">
        <f>'[1]Output-Submission'!V63</f>
        <v>0</v>
      </c>
      <c r="S60" s="20">
        <f>'[1]Output-Submission'!W63</f>
        <v>0</v>
      </c>
    </row>
    <row r="61" spans="2:23" x14ac:dyDescent="0.4">
      <c r="B61" s="23" t="s">
        <v>42</v>
      </c>
      <c r="C61" s="19" t="s">
        <v>66</v>
      </c>
      <c r="D61" s="20">
        <v>756</v>
      </c>
      <c r="E61" s="20">
        <v>713.25</v>
      </c>
      <c r="F61" s="20">
        <v>556.5</v>
      </c>
      <c r="G61" s="20">
        <v>332.75</v>
      </c>
      <c r="H61" s="20">
        <v>0</v>
      </c>
      <c r="I61" s="20">
        <v>0</v>
      </c>
      <c r="J61" s="20">
        <v>0</v>
      </c>
      <c r="K61" s="20">
        <v>0</v>
      </c>
      <c r="L61" s="20">
        <v>690</v>
      </c>
      <c r="M61" s="20">
        <v>552</v>
      </c>
      <c r="N61" s="20">
        <v>0</v>
      </c>
      <c r="O61" s="20">
        <v>46</v>
      </c>
      <c r="P61" s="20">
        <v>0</v>
      </c>
      <c r="Q61" s="20">
        <v>0</v>
      </c>
      <c r="R61" s="20">
        <f>'[1]Output-Submission'!V64</f>
        <v>0</v>
      </c>
      <c r="S61" s="20">
        <f>'[1]Output-Submission'!W64</f>
        <v>0</v>
      </c>
    </row>
    <row r="62" spans="2:23" x14ac:dyDescent="0.4">
      <c r="B62" s="23" t="s">
        <v>42</v>
      </c>
      <c r="C62" s="19" t="s">
        <v>67</v>
      </c>
      <c r="D62" s="20">
        <v>917</v>
      </c>
      <c r="E62" s="20">
        <v>914</v>
      </c>
      <c r="F62" s="20">
        <v>712.5</v>
      </c>
      <c r="G62" s="20">
        <v>560.25</v>
      </c>
      <c r="H62" s="20">
        <v>0</v>
      </c>
      <c r="I62" s="20">
        <v>0</v>
      </c>
      <c r="J62" s="20">
        <v>0</v>
      </c>
      <c r="K62" s="20">
        <v>0</v>
      </c>
      <c r="L62" s="20">
        <v>691</v>
      </c>
      <c r="M62" s="20">
        <v>702.5</v>
      </c>
      <c r="N62" s="20">
        <v>0</v>
      </c>
      <c r="O62" s="20">
        <v>229</v>
      </c>
      <c r="P62" s="20">
        <v>0</v>
      </c>
      <c r="Q62" s="20">
        <v>0</v>
      </c>
      <c r="R62" s="20">
        <f>'[1]Output-Submission'!V65</f>
        <v>0</v>
      </c>
      <c r="S62" s="20">
        <f>'[1]Output-Submission'!W65</f>
        <v>0</v>
      </c>
    </row>
    <row r="63" spans="2:23" x14ac:dyDescent="0.4">
      <c r="B63" s="23" t="s">
        <v>42</v>
      </c>
      <c r="C63" s="19" t="s">
        <v>68</v>
      </c>
      <c r="D63" s="20">
        <v>1380</v>
      </c>
      <c r="E63" s="20">
        <v>11.5</v>
      </c>
      <c r="F63" s="20">
        <v>690</v>
      </c>
      <c r="G63" s="20">
        <v>11.5</v>
      </c>
      <c r="H63" s="20">
        <v>0</v>
      </c>
      <c r="I63" s="20">
        <v>0</v>
      </c>
      <c r="J63" s="20">
        <v>0</v>
      </c>
      <c r="K63" s="20">
        <v>0</v>
      </c>
      <c r="L63" s="20">
        <v>1035</v>
      </c>
      <c r="M63" s="20">
        <v>115</v>
      </c>
      <c r="N63" s="20">
        <v>690</v>
      </c>
      <c r="O63" s="20">
        <v>0</v>
      </c>
      <c r="P63" s="20">
        <v>0</v>
      </c>
      <c r="Q63" s="20">
        <v>0</v>
      </c>
      <c r="R63" s="20">
        <f>'[1]Output-Submission'!V66</f>
        <v>0</v>
      </c>
      <c r="S63" s="20">
        <f>'[1]Output-Submission'!W66</f>
        <v>0</v>
      </c>
    </row>
    <row r="64" spans="2:23" x14ac:dyDescent="0.4">
      <c r="B64" s="23" t="s">
        <v>42</v>
      </c>
      <c r="C64" s="19" t="s">
        <v>69</v>
      </c>
      <c r="D64" s="20">
        <v>3084.3166666666698</v>
      </c>
      <c r="E64" s="20">
        <v>2899.5333333333333</v>
      </c>
      <c r="F64" s="20">
        <v>2753.5666666666698</v>
      </c>
      <c r="G64" s="20">
        <v>2229.5</v>
      </c>
      <c r="H64" s="20">
        <v>0</v>
      </c>
      <c r="I64" s="20">
        <v>0</v>
      </c>
      <c r="J64" s="20">
        <v>0</v>
      </c>
      <c r="K64" s="20">
        <v>0</v>
      </c>
      <c r="L64" s="20">
        <v>2403.5</v>
      </c>
      <c r="M64" s="20">
        <v>2272.5</v>
      </c>
      <c r="N64" s="20">
        <v>2057.5</v>
      </c>
      <c r="O64" s="20">
        <v>1755</v>
      </c>
      <c r="P64" s="20">
        <v>0</v>
      </c>
      <c r="Q64" s="20">
        <v>0</v>
      </c>
      <c r="R64" s="20">
        <v>0</v>
      </c>
      <c r="S64" s="20">
        <v>0</v>
      </c>
      <c r="T64" s="24"/>
      <c r="U64" s="24"/>
      <c r="V64" s="24"/>
      <c r="W64" s="24"/>
    </row>
  </sheetData>
  <mergeCells count="15">
    <mergeCell ref="B9:C9"/>
    <mergeCell ref="B10:C10"/>
    <mergeCell ref="N6:O6"/>
    <mergeCell ref="P6:Q6"/>
    <mergeCell ref="R6:S6"/>
    <mergeCell ref="B8:C8"/>
    <mergeCell ref="B5:B7"/>
    <mergeCell ref="C5:C7"/>
    <mergeCell ref="D5:K5"/>
    <mergeCell ref="L5:S5"/>
    <mergeCell ref="D6:E6"/>
    <mergeCell ref="F6:G6"/>
    <mergeCell ref="H6:I6"/>
    <mergeCell ref="J6:K6"/>
    <mergeCell ref="L6:M6"/>
  </mergeCells>
  <dataValidations count="1">
    <dataValidation type="decimal" operator="greaterThanOrEqual" allowBlank="1" showInputMessage="1" showErrorMessage="1" sqref="D11:S63 D64:W64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ROW()),[2]Wards!#REF!,0) &amp; ":F" &amp; (MATCH(INDIRECT("D" &amp; ROW()),[2]Wards!#REF!,0) + COUNTIF([2]Wards!#REF!,INDIRECT("D" &amp; ROW()))-1))</xm:f>
          </x14:formula1>
          <xm:sqref>C11:C64</xm:sqref>
        </x14:dataValidation>
        <x14:dataValidation type="list" allowBlank="1" showInputMessage="1" showErrorMessage="1">
          <x14:formula1>
            <xm:f>INDIRECT("'Reference Data'!" &amp; '[2]Reference Data'!#REF!)</xm:f>
          </x14:formula1>
          <xm:sqref>B11:B64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Poole Hospital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Tracy</dc:creator>
  <cp:lastModifiedBy>Moran, Tracy</cp:lastModifiedBy>
  <dcterms:created xsi:type="dcterms:W3CDTF">2022-12-30T11:47:09Z</dcterms:created>
  <dcterms:modified xsi:type="dcterms:W3CDTF">2022-12-30T11:55:00Z</dcterms:modified>
</cp:coreProperties>
</file>